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san\OneDrive\Documents\STUDENT EVENTS FY23-24\FINANCIAL REPORTING FORMS\"/>
    </mc:Choice>
  </mc:AlternateContent>
  <xr:revisionPtr revIDLastSave="0" documentId="13_ncr:1_{BC591286-8635-4E6D-B1AE-B33479B8B8DB}" xr6:coauthVersionLast="47" xr6:coauthVersionMax="47" xr10:uidLastSave="{00000000-0000-0000-0000-000000000000}"/>
  <bookViews>
    <workbookView xWindow="-96" yWindow="-96" windowWidth="23232" windowHeight="12432" xr2:uid="{FFCD7711-EACB-47B9-BF1D-BB8A2FA40826}"/>
  </bookViews>
  <sheets>
    <sheet name="EVENT INFO" sheetId="5" r:id="rId1"/>
    <sheet name="INCOME" sheetId="1" r:id="rId2"/>
    <sheet name="EXPENSE" sheetId="2" r:id="rId3"/>
    <sheet name="PROFIT &amp; LOSS" sheetId="3" r:id="rId4"/>
    <sheet name="Financial Report Checklist" sheetId="6" r:id="rId5"/>
    <sheet name="Dropdown Data" sheetId="4" r:id="rId6"/>
  </sheets>
  <externalReferences>
    <externalReference r:id="rId7"/>
  </externalReferences>
  <definedNames>
    <definedName name="YesNo">[1]DropDownData!$J$7:$J$9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" i="1" l="1"/>
  <c r="B5" i="3" s="1"/>
  <c r="B31" i="3" s="1"/>
  <c r="B25" i="3"/>
  <c r="B10" i="3"/>
  <c r="B9" i="3"/>
  <c r="B28" i="3"/>
  <c r="B27" i="3"/>
  <c r="B26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J2" i="2"/>
  <c r="B3" i="3"/>
  <c r="B3" i="2"/>
  <c r="B3" i="1"/>
  <c r="B29" i="3"/>
</calcChain>
</file>

<file path=xl/sharedStrings.xml><?xml version="1.0" encoding="utf-8"?>
<sst xmlns="http://schemas.openxmlformats.org/spreadsheetml/2006/main" count="103" uniqueCount="82">
  <si>
    <t>Date</t>
  </si>
  <si>
    <t>Received From</t>
  </si>
  <si>
    <t>Purpose</t>
  </si>
  <si>
    <t>Check#</t>
  </si>
  <si>
    <t>Amount Received</t>
  </si>
  <si>
    <t>Amount Refunded</t>
  </si>
  <si>
    <t>TOTAL INCOME</t>
  </si>
  <si>
    <t>Check# or Credit Card Purchase</t>
  </si>
  <si>
    <t>Payee</t>
  </si>
  <si>
    <t>Amount Paid</t>
  </si>
  <si>
    <t>Janitorial Services</t>
  </si>
  <si>
    <t>Security</t>
  </si>
  <si>
    <t>Moving Equipment</t>
  </si>
  <si>
    <t>Stage Crew</t>
  </si>
  <si>
    <t>Piano Tuning</t>
  </si>
  <si>
    <t>Lodging</t>
  </si>
  <si>
    <t>Office Supplies</t>
  </si>
  <si>
    <t>Bank Fees</t>
  </si>
  <si>
    <t>Postage</t>
  </si>
  <si>
    <t>Program Printing</t>
  </si>
  <si>
    <t>Secretarial Support</t>
  </si>
  <si>
    <t>Music</t>
  </si>
  <si>
    <t>Performance Recording</t>
  </si>
  <si>
    <t>Miscellaneous</t>
  </si>
  <si>
    <t>Refund for Participation Cancellation</t>
  </si>
  <si>
    <t>EXPENSE</t>
  </si>
  <si>
    <r>
      <rPr>
        <b/>
        <sz val="11"/>
        <color theme="1"/>
        <rFont val="Calibri"/>
        <family val="2"/>
        <scheme val="minor"/>
      </rPr>
      <t>Expenses</t>
    </r>
    <r>
      <rPr>
        <sz val="11"/>
        <color theme="1"/>
        <rFont val="Calibri"/>
        <family val="2"/>
        <scheme val="minor"/>
      </rPr>
      <t xml:space="preserve"> (Receipts or invoices are required for all expenses)</t>
    </r>
  </si>
  <si>
    <t>On-site Meals</t>
  </si>
  <si>
    <t>Building Rent</t>
  </si>
  <si>
    <t>TOTAL EXPENSE</t>
  </si>
  <si>
    <t>NET EVENT PROFIT/LOSS</t>
  </si>
  <si>
    <t>INCOME LOG</t>
  </si>
  <si>
    <t>Total Income</t>
  </si>
  <si>
    <t>Event:</t>
  </si>
  <si>
    <t>EXPENSE LOG</t>
  </si>
  <si>
    <t>Total Expense</t>
  </si>
  <si>
    <t>Report Date</t>
  </si>
  <si>
    <t>Submitted By</t>
  </si>
  <si>
    <t>Submitter's Role (event chair, treasurer, etc.)</t>
  </si>
  <si>
    <t>Submitter's Email</t>
  </si>
  <si>
    <t>Submitter's Phone</t>
  </si>
  <si>
    <t>Event Site</t>
  </si>
  <si>
    <t>Event Date(s)</t>
  </si>
  <si>
    <t>Age Level (Elem, MS, HS, or MS/HS)</t>
  </si>
  <si>
    <t>Number of Schools Participating</t>
  </si>
  <si>
    <t>Total Number of Student Participants</t>
  </si>
  <si>
    <t>EVENT NAME</t>
  </si>
  <si>
    <t>Format: Section, District, Event Type (ex. "HS Choral West 1 LE MPA" or "ECDBA HS District Clinic")</t>
  </si>
  <si>
    <t>Honorarium</t>
  </si>
  <si>
    <t>Expense Reimbursement</t>
  </si>
  <si>
    <t>Accompanist</t>
  </si>
  <si>
    <t>Adjudicator</t>
  </si>
  <si>
    <t>Clinician</t>
  </si>
  <si>
    <t>Conductor</t>
  </si>
  <si>
    <t>Other (please specify)</t>
  </si>
  <si>
    <t>Name</t>
  </si>
  <si>
    <t>Role (select from dropdown)</t>
  </si>
  <si>
    <t>EVENT STATISTICS</t>
  </si>
  <si>
    <t>CONTACT INFO</t>
  </si>
  <si>
    <t>Event Chair Name(s)</t>
  </si>
  <si>
    <t>Treasurer Name</t>
  </si>
  <si>
    <t>CONTRACT PERSONNEL (Accompanists, Adjudicators, Clinicians, Conductors)</t>
  </si>
  <si>
    <t>EVENT PROFIT &amp; LOSS</t>
  </si>
  <si>
    <r>
      <t xml:space="preserve">Expense Category
</t>
    </r>
    <r>
      <rPr>
        <i/>
        <sz val="10"/>
        <color theme="1"/>
        <rFont val="Calibri"/>
        <family val="2"/>
        <scheme val="minor"/>
      </rPr>
      <t>(use drop-down menu and scroll)</t>
    </r>
  </si>
  <si>
    <r>
      <t xml:space="preserve">Purpose                                                                         </t>
    </r>
    <r>
      <rPr>
        <i/>
        <sz val="10"/>
        <color theme="1"/>
        <rFont val="Calibri"/>
        <family val="2"/>
        <scheme val="minor"/>
      </rPr>
      <t xml:space="preserve"> </t>
    </r>
  </si>
  <si>
    <t>201 - Honorarium</t>
  </si>
  <si>
    <t>201 - Expense Reimbursement (other than honorarium)</t>
  </si>
  <si>
    <t>Rehearsal Tracks</t>
  </si>
  <si>
    <t>Fill in BLUE cells only.</t>
  </si>
  <si>
    <t xml:space="preserve">    NCMEA Student Event Report Form 2023-24</t>
  </si>
  <si>
    <t>Form 101</t>
  </si>
  <si>
    <t>Form 200 contracts for all accompanists, adjudicators, clinicians, or conductors</t>
  </si>
  <si>
    <t>Form 201s for everyone paid an honorarium or reimbursed for expenses (WITH RECEIPTS)</t>
  </si>
  <si>
    <t>Expense receipts for event expenses (e.g. food, music, supplies, etc.)</t>
  </si>
  <si>
    <t>Event Schedule</t>
  </si>
  <si>
    <t>Event Program</t>
  </si>
  <si>
    <t>MPA Ratings</t>
  </si>
  <si>
    <t>Share Google folder with StudentEvents@ncmea.net</t>
  </si>
  <si>
    <t>Financial Report Checklist</t>
  </si>
  <si>
    <t>(This is for your reference to ensure reports are complete. Use as needed/applicable.)</t>
  </si>
  <si>
    <t>W9s for everyone paid an honorarium</t>
  </si>
  <si>
    <t>Student Awards/Recognition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</si>
</sst>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2" xfId="0" applyFont="1" applyBorder="1" applyAlignment="1">
      <alignment horizontal="right"/>
    </xf>
    <xf numFmtId="14" fontId="0" fillId="3" borderId="1" xfId="0" applyNumberFormat="1" applyFill="1" applyBorder="1" applyProtection="1">
      <protection locked="0"/>
    </xf>
    <xf numFmtId="0" fontId="4" fillId="3" borderId="1" xfId="0" quotePrefix="1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right"/>
      <protection locked="0"/>
    </xf>
    <xf numFmtId="7" fontId="0" fillId="3" borderId="1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14" fontId="6" fillId="3" borderId="1" xfId="0" applyNumberFormat="1" applyFont="1" applyFill="1" applyBorder="1" applyProtection="1">
      <protection locked="0"/>
    </xf>
    <xf numFmtId="14" fontId="0" fillId="3" borderId="1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164" fontId="0" fillId="3" borderId="8" xfId="0" applyNumberFormat="1" applyFill="1" applyBorder="1" applyAlignment="1" applyProtection="1">
      <alignment horizontal="right"/>
      <protection locked="0"/>
    </xf>
    <xf numFmtId="7" fontId="0" fillId="3" borderId="8" xfId="0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0" borderId="0" xfId="0" applyFont="1" applyAlignment="1">
      <alignment horizontal="left"/>
    </xf>
    <xf numFmtId="14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horizontal="left"/>
      <protection locked="0"/>
    </xf>
    <xf numFmtId="44" fontId="0" fillId="4" borderId="1" xfId="0" applyNumberFormat="1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left"/>
      <protection locked="0"/>
    </xf>
    <xf numFmtId="44" fontId="0" fillId="0" borderId="1" xfId="0" applyNumberFormat="1" applyBorder="1"/>
    <xf numFmtId="0" fontId="0" fillId="3" borderId="6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3" borderId="8" xfId="0" applyFill="1" applyBorder="1" applyProtection="1">
      <protection locked="0"/>
    </xf>
    <xf numFmtId="0" fontId="8" fillId="0" borderId="9" xfId="0" applyFont="1" applyBorder="1"/>
    <xf numFmtId="0" fontId="8" fillId="0" borderId="0" xfId="0" applyFont="1"/>
    <xf numFmtId="0" fontId="7" fillId="0" borderId="0" xfId="0" applyFont="1"/>
    <xf numFmtId="44" fontId="0" fillId="0" borderId="0" xfId="0" applyNumberFormat="1"/>
    <xf numFmtId="0" fontId="9" fillId="0" borderId="0" xfId="0" applyFont="1"/>
    <xf numFmtId="0" fontId="2" fillId="2" borderId="11" xfId="0" applyFont="1" applyFill="1" applyBorder="1" applyAlignment="1">
      <alignment horizontal="center"/>
    </xf>
    <xf numFmtId="164" fontId="2" fillId="2" borderId="12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2" fillId="0" borderId="2" xfId="0" applyFont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14" fontId="6" fillId="3" borderId="8" xfId="0" applyNumberFormat="1" applyFont="1" applyFill="1" applyBorder="1" applyProtection="1">
      <protection locked="0"/>
    </xf>
    <xf numFmtId="14" fontId="6" fillId="0" borderId="0" xfId="0" applyNumberFormat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/>
      <protection locked="0"/>
    </xf>
    <xf numFmtId="7" fontId="0" fillId="0" borderId="0" xfId="0" applyNumberFormat="1" applyAlignment="1" applyProtection="1">
      <alignment horizontal="right"/>
      <protection locked="0"/>
    </xf>
    <xf numFmtId="14" fontId="0" fillId="3" borderId="3" xfId="0" applyNumberFormat="1" applyFill="1" applyBorder="1" applyProtection="1">
      <protection locked="0"/>
    </xf>
    <xf numFmtId="0" fontId="4" fillId="3" borderId="3" xfId="0" quotePrefix="1" applyFont="1" applyFill="1" applyBorder="1" applyAlignment="1" applyProtection="1">
      <alignment horizontal="center"/>
      <protection locked="0"/>
    </xf>
    <xf numFmtId="164" fontId="0" fillId="3" borderId="3" xfId="0" applyNumberFormat="1" applyFill="1" applyBorder="1" applyAlignment="1" applyProtection="1">
      <alignment horizontal="right"/>
      <protection locked="0"/>
    </xf>
    <xf numFmtId="7" fontId="0" fillId="3" borderId="3" xfId="0" applyNumberFormat="1" applyFill="1" applyBorder="1" applyAlignment="1" applyProtection="1">
      <alignment horizontal="right"/>
      <protection locked="0"/>
    </xf>
    <xf numFmtId="0" fontId="2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1" fillId="0" borderId="0" xfId="0" applyFont="1"/>
    <xf numFmtId="0" fontId="0" fillId="3" borderId="1" xfId="0" applyFill="1" applyBorder="1"/>
    <xf numFmtId="44" fontId="2" fillId="5" borderId="10" xfId="0" applyNumberFormat="1" applyFont="1" applyFill="1" applyBorder="1"/>
    <xf numFmtId="44" fontId="2" fillId="5" borderId="18" xfId="0" applyNumberFormat="1" applyFont="1" applyFill="1" applyBorder="1"/>
    <xf numFmtId="44" fontId="12" fillId="5" borderId="0" xfId="0" applyNumberFormat="1" applyFont="1" applyFill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8" fillId="0" borderId="1" xfId="0" applyFont="1" applyBorder="1"/>
    <xf numFmtId="0" fontId="10" fillId="0" borderId="0" xfId="0" applyFont="1"/>
    <xf numFmtId="44" fontId="0" fillId="3" borderId="1" xfId="0" applyNumberFormat="1" applyFill="1" applyBorder="1"/>
    <xf numFmtId="44" fontId="0" fillId="3" borderId="8" xfId="0" applyNumberFormat="1" applyFill="1" applyBorder="1"/>
    <xf numFmtId="0" fontId="14" fillId="0" borderId="1" xfId="0" applyFont="1" applyBorder="1"/>
    <xf numFmtId="0" fontId="14" fillId="3" borderId="1" xfId="0" applyFont="1" applyFill="1" applyBorder="1"/>
    <xf numFmtId="0" fontId="16" fillId="0" borderId="0" xfId="0" applyFont="1"/>
    <xf numFmtId="0" fontId="16" fillId="3" borderId="11" xfId="0" applyFont="1" applyFill="1" applyBorder="1"/>
    <xf numFmtId="0" fontId="16" fillId="0" borderId="12" xfId="0" applyFont="1" applyBorder="1"/>
    <xf numFmtId="0" fontId="16" fillId="3" borderId="20" xfId="0" applyFont="1" applyFill="1" applyBorder="1"/>
    <xf numFmtId="0" fontId="16" fillId="0" borderId="20" xfId="0" applyFont="1" applyBorder="1"/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0" xfId="0" applyFont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0" fillId="3" borderId="7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16" xfId="0" applyFill="1" applyBorder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0" fontId="0" fillId="0" borderId="0" xfId="0" applyAlignment="1" applyProtection="1">
      <alignment horizontal="left"/>
      <protection locked="0"/>
    </xf>
    <xf numFmtId="0" fontId="0" fillId="3" borderId="13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3" borderId="14" xfId="0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0" fillId="4" borderId="6" xfId="0" applyFill="1" applyBorder="1" applyAlignment="1" applyProtection="1">
      <alignment horizontal="left"/>
      <protection locked="0"/>
    </xf>
    <xf numFmtId="0" fontId="0" fillId="4" borderId="5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 wrapText="1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10" fillId="0" borderId="0" xfId="0" applyFont="1" applyAlignment="1">
      <alignment horizontal="center"/>
    </xf>
    <xf numFmtId="0" fontId="0" fillId="0" borderId="2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300990</xdr:colOff>
      <xdr:row>1</xdr:row>
      <xdr:rowOff>30480</xdr:rowOff>
    </xdr:from>
    <xdr:to>
      <xdr:col>0</xdr:col>
      <xdr:colOff>1169670</xdr:colOff>
      <xdr:row>1</xdr:row>
      <xdr:rowOff>899160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6429CA-1F8D-6E3A-651C-04DDCC816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" y="213360"/>
          <a:ext cx="868680" cy="8686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san/OneDrive/Documents/STUDENT%20EVENTS%20FY21-22/FINANCIAL%20REPORTING%20FORMS/Form%20101%20NCMEA%20Financial%20Reporting%20Form%20TEST%20COP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Event Budget"/>
      <sheetName val="Form 101"/>
      <sheetName val="Form 103"/>
      <sheetName val="Form 104"/>
      <sheetName val="Form 200"/>
      <sheetName val="Form 201"/>
      <sheetName val="Form 201 (2)"/>
      <sheetName val="Form 201 (3)"/>
      <sheetName val="Form 201 (4)"/>
      <sheetName val="Form 201 (5)"/>
      <sheetName val="Form 201 (6)"/>
      <sheetName val="Form 201 (7)"/>
      <sheetName val="Form 201 (8)"/>
      <sheetName val="Form 201 (9)"/>
      <sheetName val="Form 201 (10)"/>
      <sheetName val="Form 201 (11)"/>
      <sheetName val="Form 201 (12)"/>
      <sheetName val="Form 201 (13)"/>
      <sheetName val="Form 201 (14)"/>
      <sheetName val="DropDown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J8" t="str">
            <v>Yes</v>
          </cell>
        </row>
        <row r="9">
          <cell r="J9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0611B-17F7-4EDE-A08A-FA0B189E37DF}">
  <sheetPr>
    <pageSetUpPr fitToPage="1"/>
  </sheetPr>
  <dimension ref="A2:B35"/>
  <sheetViews>
    <sheetView tabSelected="1" workbookViewId="0">
      <selection activeCell="A18" sqref="A18"/>
    </sheetView>
  </sheetViews>
  <sheetFormatPr defaultRowHeight="14.4" x14ac:dyDescent="0.55000000000000004"/>
  <cols>
    <col min="1" max="1" width="43.15625" customWidth="1"/>
    <col min="2" max="2" width="59.7890625" customWidth="1"/>
    <col min="3" max="3" width="24.15625" bestFit="1" customWidth="1"/>
  </cols>
  <sheetData>
    <row r="2" spans="1:2" ht="76.2" customHeight="1" x14ac:dyDescent="0.55000000000000004">
      <c r="A2" s="75" t="s">
        <v>69</v>
      </c>
      <c r="B2" s="75"/>
    </row>
    <row r="3" spans="1:2" ht="14.1" customHeight="1" x14ac:dyDescent="0.6">
      <c r="B3" s="33" t="s">
        <v>68</v>
      </c>
    </row>
    <row r="4" spans="1:2" ht="31.5" customHeight="1" x14ac:dyDescent="0.7">
      <c r="A4" s="68" t="s">
        <v>46</v>
      </c>
      <c r="B4" s="69"/>
    </row>
    <row r="5" spans="1:2" x14ac:dyDescent="0.55000000000000004">
      <c r="A5" s="52" t="s">
        <v>47</v>
      </c>
    </row>
    <row r="6" spans="1:2" x14ac:dyDescent="0.55000000000000004">
      <c r="A6" s="52"/>
    </row>
    <row r="7" spans="1:2" x14ac:dyDescent="0.55000000000000004">
      <c r="A7" s="17" t="s">
        <v>58</v>
      </c>
    </row>
    <row r="8" spans="1:2" ht="18" customHeight="1" x14ac:dyDescent="0.55000000000000004">
      <c r="A8" s="58" t="s">
        <v>36</v>
      </c>
      <c r="B8" s="53"/>
    </row>
    <row r="9" spans="1:2" ht="18" customHeight="1" x14ac:dyDescent="0.55000000000000004">
      <c r="A9" s="58" t="s">
        <v>37</v>
      </c>
      <c r="B9" s="53"/>
    </row>
    <row r="10" spans="1:2" ht="18" customHeight="1" x14ac:dyDescent="0.55000000000000004">
      <c r="A10" s="58" t="s">
        <v>38</v>
      </c>
      <c r="B10" s="53"/>
    </row>
    <row r="11" spans="1:2" ht="18" customHeight="1" x14ac:dyDescent="0.55000000000000004">
      <c r="A11" s="58" t="s">
        <v>39</v>
      </c>
      <c r="B11" s="53"/>
    </row>
    <row r="12" spans="1:2" ht="18" customHeight="1" x14ac:dyDescent="0.55000000000000004">
      <c r="A12" s="58" t="s">
        <v>40</v>
      </c>
      <c r="B12" s="53"/>
    </row>
    <row r="13" spans="1:2" ht="18" customHeight="1" x14ac:dyDescent="0.55000000000000004">
      <c r="A13" s="58" t="s">
        <v>59</v>
      </c>
      <c r="B13" s="53"/>
    </row>
    <row r="14" spans="1:2" ht="18" customHeight="1" x14ac:dyDescent="0.55000000000000004">
      <c r="A14" s="58" t="s">
        <v>60</v>
      </c>
      <c r="B14" s="53"/>
    </row>
    <row r="15" spans="1:2" ht="18" customHeight="1" x14ac:dyDescent="0.55000000000000004">
      <c r="A15" s="17"/>
    </row>
    <row r="16" spans="1:2" ht="18" customHeight="1" x14ac:dyDescent="0.55000000000000004">
      <c r="A16" s="17" t="s">
        <v>57</v>
      </c>
    </row>
    <row r="17" spans="1:2" ht="18" customHeight="1" x14ac:dyDescent="0.55000000000000004">
      <c r="A17" s="58" t="s">
        <v>41</v>
      </c>
      <c r="B17" s="53"/>
    </row>
    <row r="18" spans="1:2" ht="18" customHeight="1" x14ac:dyDescent="0.55000000000000004">
      <c r="A18" s="58" t="s">
        <v>42</v>
      </c>
      <c r="B18" s="53"/>
    </row>
    <row r="19" spans="1:2" ht="18" customHeight="1" x14ac:dyDescent="0.55000000000000004">
      <c r="A19" s="58" t="s">
        <v>43</v>
      </c>
      <c r="B19" s="53"/>
    </row>
    <row r="20" spans="1:2" ht="18" customHeight="1" x14ac:dyDescent="0.55000000000000004">
      <c r="A20" s="58" t="s">
        <v>44</v>
      </c>
      <c r="B20" s="53"/>
    </row>
    <row r="21" spans="1:2" ht="18" customHeight="1" x14ac:dyDescent="0.55000000000000004">
      <c r="A21" s="58" t="s">
        <v>45</v>
      </c>
      <c r="B21" s="53"/>
    </row>
    <row r="22" spans="1:2" ht="18" customHeight="1" x14ac:dyDescent="0.55000000000000004">
      <c r="A22" s="17"/>
    </row>
    <row r="24" spans="1:2" x14ac:dyDescent="0.55000000000000004">
      <c r="A24" s="17" t="s">
        <v>61</v>
      </c>
    </row>
    <row r="25" spans="1:2" x14ac:dyDescent="0.55000000000000004">
      <c r="A25" s="58" t="s">
        <v>55</v>
      </c>
      <c r="B25" s="58" t="s">
        <v>56</v>
      </c>
    </row>
    <row r="26" spans="1:2" x14ac:dyDescent="0.55000000000000004">
      <c r="A26" s="53"/>
      <c r="B26" s="53"/>
    </row>
    <row r="27" spans="1:2" x14ac:dyDescent="0.55000000000000004">
      <c r="A27" s="53"/>
      <c r="B27" s="53"/>
    </row>
    <row r="28" spans="1:2" x14ac:dyDescent="0.55000000000000004">
      <c r="A28" s="53"/>
      <c r="B28" s="53"/>
    </row>
    <row r="29" spans="1:2" x14ac:dyDescent="0.55000000000000004">
      <c r="A29" s="53"/>
      <c r="B29" s="53"/>
    </row>
    <row r="30" spans="1:2" x14ac:dyDescent="0.55000000000000004">
      <c r="A30" s="53"/>
      <c r="B30" s="53"/>
    </row>
    <row r="31" spans="1:2" x14ac:dyDescent="0.55000000000000004">
      <c r="A31" s="53"/>
      <c r="B31" s="53"/>
    </row>
    <row r="32" spans="1:2" x14ac:dyDescent="0.55000000000000004">
      <c r="A32" s="53"/>
      <c r="B32" s="53"/>
    </row>
    <row r="33" spans="1:2" x14ac:dyDescent="0.55000000000000004">
      <c r="A33" s="53"/>
      <c r="B33" s="53"/>
    </row>
    <row r="34" spans="1:2" x14ac:dyDescent="0.55000000000000004">
      <c r="A34" s="53"/>
      <c r="B34" s="53"/>
    </row>
    <row r="35" spans="1:2" x14ac:dyDescent="0.55000000000000004">
      <c r="A35" s="53"/>
      <c r="B35" s="53"/>
    </row>
  </sheetData>
  <sheetProtection selectLockedCells="1"/>
  <mergeCells count="1">
    <mergeCell ref="A2:B2"/>
  </mergeCells>
  <pageMargins left="0.5" right="0.5" top="0.75" bottom="0.75" header="0.3" footer="0.3"/>
  <pageSetup scale="9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DED22C-818E-4931-AF63-E8E17B65E05F}">
          <x14:formula1>
            <xm:f>'Dropdown Data'!$H$3:$H$7</xm:f>
          </x14:formula1>
          <xm:sqref>B26:B35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873DA-7D1E-4F32-B810-A656C9FDC76A}">
  <sheetPr>
    <pageSetUpPr fitToPage="1"/>
  </sheetPr>
  <dimension ref="A1:N498"/>
  <sheetViews>
    <sheetView workbookViewId="0">
      <selection activeCell="J2" sqref="J2"/>
    </sheetView>
  </sheetViews>
  <sheetFormatPr defaultColWidth="8.83984375" defaultRowHeight="14.4" x14ac:dyDescent="0.55000000000000004"/>
  <cols>
    <col min="1" max="1" width="10.41796875" bestFit="1" customWidth="1"/>
    <col min="2" max="3" width="14" customWidth="1"/>
    <col min="4" max="4" width="17.68359375" customWidth="1"/>
    <col min="5" max="6" width="14" customWidth="1"/>
    <col min="7" max="7" width="11.26171875" customWidth="1"/>
    <col min="8" max="8" width="14.26171875" bestFit="1" customWidth="1"/>
    <col min="9" max="9" width="15.41796875" customWidth="1"/>
    <col min="10" max="10" width="16.26171875" customWidth="1"/>
    <col min="11" max="11" width="5.26171875" customWidth="1"/>
    <col min="12" max="12" width="8.83984375" style="2"/>
  </cols>
  <sheetData>
    <row r="1" spans="1:14" ht="23.1" customHeight="1" thickBot="1" x14ac:dyDescent="0.8">
      <c r="D1" s="4"/>
      <c r="E1" s="36" t="s">
        <v>31</v>
      </c>
      <c r="F1" s="1"/>
      <c r="G1" s="1"/>
    </row>
    <row r="2" spans="1:14" ht="14.7" thickBot="1" x14ac:dyDescent="0.6">
      <c r="A2" s="76"/>
      <c r="B2" s="76"/>
      <c r="C2" s="76"/>
      <c r="I2" s="34" t="s">
        <v>32</v>
      </c>
      <c r="J2" s="35">
        <f>SUM(I7:I496)-SUM(J7:J496)</f>
        <v>0</v>
      </c>
    </row>
    <row r="3" spans="1:14" x14ac:dyDescent="0.55000000000000004">
      <c r="A3" s="18" t="s">
        <v>33</v>
      </c>
      <c r="B3" s="82">
        <f>'EVENT INFO'!B4</f>
        <v>0</v>
      </c>
      <c r="C3" s="82"/>
      <c r="D3" s="82"/>
      <c r="E3" s="82"/>
      <c r="I3" s="3"/>
      <c r="J3" s="3"/>
    </row>
    <row r="4" spans="1:14" x14ac:dyDescent="0.55000000000000004">
      <c r="A4" s="5"/>
      <c r="B4" s="77"/>
      <c r="C4" s="77"/>
      <c r="H4" s="3"/>
      <c r="I4" s="1"/>
      <c r="J4" s="1"/>
      <c r="L4" s="78"/>
      <c r="M4" s="78"/>
      <c r="N4" s="78"/>
    </row>
    <row r="5" spans="1:14" ht="14.7" thickBot="1" x14ac:dyDescent="0.6">
      <c r="A5" s="50" t="s">
        <v>0</v>
      </c>
      <c r="B5" s="79" t="s">
        <v>1</v>
      </c>
      <c r="C5" s="80"/>
      <c r="D5" s="81"/>
      <c r="E5" s="79" t="s">
        <v>2</v>
      </c>
      <c r="F5" s="80"/>
      <c r="G5" s="81"/>
      <c r="H5" s="50" t="s">
        <v>3</v>
      </c>
      <c r="I5" s="51" t="s">
        <v>4</v>
      </c>
      <c r="J5" s="51" t="s">
        <v>5</v>
      </c>
      <c r="L5" s="78"/>
      <c r="M5" s="78"/>
      <c r="N5" s="78"/>
    </row>
    <row r="6" spans="1:14" ht="1.8" customHeight="1" x14ac:dyDescent="0.55000000000000004">
      <c r="A6" s="59"/>
      <c r="B6" s="60"/>
      <c r="C6" s="61"/>
      <c r="D6" s="62"/>
      <c r="E6" s="60"/>
      <c r="F6" s="61"/>
      <c r="G6" s="62"/>
      <c r="H6" s="59"/>
      <c r="I6" s="63"/>
      <c r="J6" s="63"/>
      <c r="L6" s="1"/>
      <c r="M6" s="1"/>
      <c r="N6" s="1"/>
    </row>
    <row r="7" spans="1:14" x14ac:dyDescent="0.55000000000000004">
      <c r="A7" s="46"/>
      <c r="B7" s="86"/>
      <c r="C7" s="87"/>
      <c r="D7" s="88"/>
      <c r="E7" s="86"/>
      <c r="F7" s="87"/>
      <c r="G7" s="88"/>
      <c r="H7" s="47"/>
      <c r="I7" s="48"/>
      <c r="J7" s="49"/>
      <c r="L7" s="89"/>
      <c r="M7" s="89"/>
      <c r="N7" s="89"/>
    </row>
    <row r="8" spans="1:14" x14ac:dyDescent="0.55000000000000004">
      <c r="A8" s="6"/>
      <c r="B8" s="83"/>
      <c r="C8" s="84"/>
      <c r="D8" s="85"/>
      <c r="E8" s="83"/>
      <c r="F8" s="84"/>
      <c r="G8" s="85"/>
      <c r="H8" s="10"/>
      <c r="I8" s="8"/>
      <c r="J8" s="9"/>
    </row>
    <row r="9" spans="1:14" x14ac:dyDescent="0.55000000000000004">
      <c r="A9" s="6"/>
      <c r="B9" s="83"/>
      <c r="C9" s="84"/>
      <c r="D9" s="85"/>
      <c r="E9" s="83"/>
      <c r="F9" s="84"/>
      <c r="G9" s="85"/>
      <c r="H9" s="10"/>
      <c r="I9" s="8"/>
      <c r="J9" s="9"/>
    </row>
    <row r="10" spans="1:14" x14ac:dyDescent="0.55000000000000004">
      <c r="A10" s="6"/>
      <c r="B10" s="83"/>
      <c r="C10" s="84"/>
      <c r="D10" s="85"/>
      <c r="E10" s="83"/>
      <c r="F10" s="84"/>
      <c r="G10" s="85"/>
      <c r="H10" s="10"/>
      <c r="I10" s="8"/>
      <c r="J10" s="9"/>
    </row>
    <row r="11" spans="1:14" x14ac:dyDescent="0.55000000000000004">
      <c r="A11" s="6"/>
      <c r="B11" s="83"/>
      <c r="C11" s="84"/>
      <c r="D11" s="85"/>
      <c r="E11" s="83"/>
      <c r="F11" s="84"/>
      <c r="G11" s="85"/>
      <c r="H11" s="10"/>
      <c r="I11" s="8"/>
      <c r="J11" s="9"/>
    </row>
    <row r="12" spans="1:14" x14ac:dyDescent="0.55000000000000004">
      <c r="A12" s="6"/>
      <c r="B12" s="83"/>
      <c r="C12" s="84"/>
      <c r="D12" s="85"/>
      <c r="E12" s="83"/>
      <c r="F12" s="84"/>
      <c r="G12" s="85"/>
      <c r="H12" s="10"/>
      <c r="I12" s="8"/>
      <c r="J12" s="9"/>
    </row>
    <row r="13" spans="1:14" x14ac:dyDescent="0.55000000000000004">
      <c r="A13" s="6"/>
      <c r="B13" s="83"/>
      <c r="C13" s="84"/>
      <c r="D13" s="85"/>
      <c r="E13" s="83"/>
      <c r="F13" s="84"/>
      <c r="G13" s="85"/>
      <c r="H13" s="10"/>
      <c r="I13" s="8"/>
      <c r="J13" s="9"/>
    </row>
    <row r="14" spans="1:14" x14ac:dyDescent="0.55000000000000004">
      <c r="A14" s="6"/>
      <c r="B14" s="83"/>
      <c r="C14" s="84"/>
      <c r="D14" s="85"/>
      <c r="E14" s="83"/>
      <c r="F14" s="84"/>
      <c r="G14" s="85"/>
      <c r="H14" s="10"/>
      <c r="I14" s="8"/>
      <c r="J14" s="9"/>
    </row>
    <row r="15" spans="1:14" x14ac:dyDescent="0.55000000000000004">
      <c r="A15" s="6"/>
      <c r="B15" s="83"/>
      <c r="C15" s="84"/>
      <c r="D15" s="85"/>
      <c r="E15" s="83"/>
      <c r="F15" s="84"/>
      <c r="G15" s="85"/>
      <c r="H15" s="10"/>
      <c r="I15" s="8"/>
      <c r="J15" s="9"/>
    </row>
    <row r="16" spans="1:14" x14ac:dyDescent="0.55000000000000004">
      <c r="A16" s="6"/>
      <c r="B16" s="83"/>
      <c r="C16" s="84"/>
      <c r="D16" s="85"/>
      <c r="E16" s="83"/>
      <c r="F16" s="84"/>
      <c r="G16" s="85"/>
      <c r="H16" s="10"/>
      <c r="I16" s="8"/>
      <c r="J16" s="9"/>
    </row>
    <row r="17" spans="1:10" x14ac:dyDescent="0.55000000000000004">
      <c r="A17" s="6"/>
      <c r="B17" s="83"/>
      <c r="C17" s="84"/>
      <c r="D17" s="85"/>
      <c r="E17" s="83"/>
      <c r="F17" s="84"/>
      <c r="G17" s="85"/>
      <c r="H17" s="10"/>
      <c r="I17" s="8"/>
      <c r="J17" s="9"/>
    </row>
    <row r="18" spans="1:10" x14ac:dyDescent="0.55000000000000004">
      <c r="A18" s="6"/>
      <c r="B18" s="83"/>
      <c r="C18" s="84"/>
      <c r="D18" s="85"/>
      <c r="E18" s="83"/>
      <c r="F18" s="84"/>
      <c r="G18" s="85"/>
      <c r="H18" s="10"/>
      <c r="I18" s="8"/>
      <c r="J18" s="9"/>
    </row>
    <row r="19" spans="1:10" x14ac:dyDescent="0.55000000000000004">
      <c r="A19" s="6"/>
      <c r="B19" s="83"/>
      <c r="C19" s="84"/>
      <c r="D19" s="85"/>
      <c r="E19" s="83"/>
      <c r="F19" s="84"/>
      <c r="G19" s="85"/>
      <c r="H19" s="10"/>
      <c r="I19" s="8"/>
      <c r="J19" s="9"/>
    </row>
    <row r="20" spans="1:10" x14ac:dyDescent="0.55000000000000004">
      <c r="A20" s="6"/>
      <c r="B20" s="83"/>
      <c r="C20" s="84"/>
      <c r="D20" s="85"/>
      <c r="E20" s="83"/>
      <c r="F20" s="84"/>
      <c r="G20" s="85"/>
      <c r="H20" s="10"/>
      <c r="I20" s="8"/>
      <c r="J20" s="9"/>
    </row>
    <row r="21" spans="1:10" x14ac:dyDescent="0.55000000000000004">
      <c r="A21" s="6"/>
      <c r="B21" s="83"/>
      <c r="C21" s="84"/>
      <c r="D21" s="85"/>
      <c r="E21" s="83"/>
      <c r="F21" s="84"/>
      <c r="G21" s="85"/>
      <c r="H21" s="7"/>
      <c r="I21" s="8"/>
      <c r="J21" s="9"/>
    </row>
    <row r="22" spans="1:10" x14ac:dyDescent="0.55000000000000004">
      <c r="A22" s="6"/>
      <c r="B22" s="83"/>
      <c r="C22" s="84"/>
      <c r="D22" s="85"/>
      <c r="E22" s="83"/>
      <c r="F22" s="84"/>
      <c r="G22" s="85"/>
      <c r="H22" s="11"/>
      <c r="I22" s="8"/>
      <c r="J22" s="9"/>
    </row>
    <row r="23" spans="1:10" x14ac:dyDescent="0.55000000000000004">
      <c r="A23" s="6"/>
      <c r="B23" s="83"/>
      <c r="C23" s="84"/>
      <c r="D23" s="85"/>
      <c r="E23" s="83"/>
      <c r="F23" s="84"/>
      <c r="G23" s="85"/>
      <c r="H23" s="10"/>
      <c r="I23" s="8"/>
      <c r="J23" s="9"/>
    </row>
    <row r="24" spans="1:10" x14ac:dyDescent="0.55000000000000004">
      <c r="A24" s="6"/>
      <c r="B24" s="83"/>
      <c r="C24" s="84"/>
      <c r="D24" s="85"/>
      <c r="E24" s="83"/>
      <c r="F24" s="84"/>
      <c r="G24" s="85"/>
      <c r="H24" s="10"/>
      <c r="I24" s="8"/>
      <c r="J24" s="9"/>
    </row>
    <row r="25" spans="1:10" x14ac:dyDescent="0.55000000000000004">
      <c r="A25" s="6"/>
      <c r="B25" s="83"/>
      <c r="C25" s="84"/>
      <c r="D25" s="85"/>
      <c r="E25" s="83"/>
      <c r="F25" s="84"/>
      <c r="G25" s="85"/>
      <c r="H25" s="10"/>
      <c r="I25" s="8"/>
      <c r="J25" s="9"/>
    </row>
    <row r="26" spans="1:10" x14ac:dyDescent="0.55000000000000004">
      <c r="A26" s="6"/>
      <c r="B26" s="83"/>
      <c r="C26" s="84"/>
      <c r="D26" s="85"/>
      <c r="E26" s="83"/>
      <c r="F26" s="84"/>
      <c r="G26" s="85"/>
      <c r="H26" s="7"/>
      <c r="I26" s="8"/>
      <c r="J26" s="9"/>
    </row>
    <row r="27" spans="1:10" x14ac:dyDescent="0.55000000000000004">
      <c r="A27" s="6"/>
      <c r="B27" s="83"/>
      <c r="C27" s="84"/>
      <c r="D27" s="85"/>
      <c r="E27" s="83"/>
      <c r="F27" s="84"/>
      <c r="G27" s="85"/>
      <c r="H27" s="10"/>
      <c r="I27" s="8"/>
      <c r="J27" s="9"/>
    </row>
    <row r="28" spans="1:10" x14ac:dyDescent="0.55000000000000004">
      <c r="A28" s="6"/>
      <c r="B28" s="83"/>
      <c r="C28" s="84"/>
      <c r="D28" s="85"/>
      <c r="E28" s="83"/>
      <c r="F28" s="84"/>
      <c r="G28" s="85"/>
      <c r="H28" s="10"/>
      <c r="I28" s="8"/>
      <c r="J28" s="9"/>
    </row>
    <row r="29" spans="1:10" x14ac:dyDescent="0.55000000000000004">
      <c r="A29" s="6"/>
      <c r="B29" s="83"/>
      <c r="C29" s="84"/>
      <c r="D29" s="85"/>
      <c r="E29" s="83"/>
      <c r="F29" s="84"/>
      <c r="G29" s="85"/>
      <c r="H29" s="10"/>
      <c r="I29" s="8"/>
      <c r="J29" s="9"/>
    </row>
    <row r="30" spans="1:10" x14ac:dyDescent="0.55000000000000004">
      <c r="A30" s="6"/>
      <c r="B30" s="83"/>
      <c r="C30" s="84"/>
      <c r="D30" s="85"/>
      <c r="E30" s="83"/>
      <c r="F30" s="84"/>
      <c r="G30" s="85"/>
      <c r="H30" s="10"/>
      <c r="I30" s="8"/>
      <c r="J30" s="9"/>
    </row>
    <row r="31" spans="1:10" x14ac:dyDescent="0.55000000000000004">
      <c r="A31" s="6"/>
      <c r="B31" s="83"/>
      <c r="C31" s="84"/>
      <c r="D31" s="85"/>
      <c r="E31" s="83"/>
      <c r="F31" s="84"/>
      <c r="G31" s="85"/>
      <c r="H31" s="10"/>
      <c r="I31" s="8"/>
      <c r="J31" s="9"/>
    </row>
    <row r="32" spans="1:10" x14ac:dyDescent="0.55000000000000004">
      <c r="A32" s="6"/>
      <c r="B32" s="83"/>
      <c r="C32" s="84"/>
      <c r="D32" s="85"/>
      <c r="E32" s="83"/>
      <c r="F32" s="84"/>
      <c r="G32" s="85"/>
      <c r="H32" s="10"/>
      <c r="I32" s="8"/>
      <c r="J32" s="9"/>
    </row>
    <row r="33" spans="1:10" x14ac:dyDescent="0.55000000000000004">
      <c r="A33" s="6"/>
      <c r="B33" s="83"/>
      <c r="C33" s="84"/>
      <c r="D33" s="85"/>
      <c r="E33" s="83"/>
      <c r="F33" s="84"/>
      <c r="G33" s="85"/>
      <c r="H33" s="10"/>
      <c r="I33" s="8"/>
      <c r="J33" s="9"/>
    </row>
    <row r="34" spans="1:10" x14ac:dyDescent="0.55000000000000004">
      <c r="A34" s="6"/>
      <c r="B34" s="83"/>
      <c r="C34" s="84"/>
      <c r="D34" s="85"/>
      <c r="E34" s="83"/>
      <c r="F34" s="84"/>
      <c r="G34" s="85"/>
      <c r="H34" s="10"/>
      <c r="I34" s="8"/>
      <c r="J34" s="9"/>
    </row>
    <row r="35" spans="1:10" x14ac:dyDescent="0.55000000000000004">
      <c r="A35" s="6"/>
      <c r="B35" s="83"/>
      <c r="C35" s="84"/>
      <c r="D35" s="85"/>
      <c r="E35" s="83"/>
      <c r="F35" s="84"/>
      <c r="G35" s="85"/>
      <c r="H35" s="10"/>
      <c r="I35" s="8"/>
      <c r="J35" s="9"/>
    </row>
    <row r="36" spans="1:10" x14ac:dyDescent="0.55000000000000004">
      <c r="A36" s="6"/>
      <c r="B36" s="83"/>
      <c r="C36" s="84"/>
      <c r="D36" s="85"/>
      <c r="E36" s="83"/>
      <c r="F36" s="84"/>
      <c r="G36" s="85"/>
      <c r="H36" s="10"/>
      <c r="I36" s="8"/>
      <c r="J36" s="9"/>
    </row>
    <row r="37" spans="1:10" x14ac:dyDescent="0.55000000000000004">
      <c r="A37" s="6"/>
      <c r="B37" s="83"/>
      <c r="C37" s="84"/>
      <c r="D37" s="85"/>
      <c r="E37" s="83"/>
      <c r="F37" s="84"/>
      <c r="G37" s="85"/>
      <c r="H37" s="10"/>
      <c r="I37" s="8"/>
      <c r="J37" s="9"/>
    </row>
    <row r="38" spans="1:10" x14ac:dyDescent="0.55000000000000004">
      <c r="A38" s="6"/>
      <c r="B38" s="83"/>
      <c r="C38" s="84"/>
      <c r="D38" s="85"/>
      <c r="E38" s="83"/>
      <c r="F38" s="84"/>
      <c r="G38" s="85"/>
      <c r="H38" s="10"/>
      <c r="I38" s="8"/>
      <c r="J38" s="9"/>
    </row>
    <row r="39" spans="1:10" x14ac:dyDescent="0.55000000000000004">
      <c r="A39" s="6"/>
      <c r="B39" s="83"/>
      <c r="C39" s="84"/>
      <c r="D39" s="85"/>
      <c r="E39" s="83"/>
      <c r="F39" s="84"/>
      <c r="G39" s="85"/>
      <c r="H39" s="10"/>
      <c r="I39" s="8"/>
      <c r="J39" s="9"/>
    </row>
    <row r="40" spans="1:10" x14ac:dyDescent="0.55000000000000004">
      <c r="A40" s="6"/>
      <c r="B40" s="83"/>
      <c r="C40" s="84"/>
      <c r="D40" s="85"/>
      <c r="E40" s="83"/>
      <c r="F40" s="84"/>
      <c r="G40" s="85"/>
      <c r="H40" s="10"/>
      <c r="I40" s="8"/>
      <c r="J40" s="9"/>
    </row>
    <row r="41" spans="1:10" x14ac:dyDescent="0.55000000000000004">
      <c r="A41" s="6"/>
      <c r="B41" s="83"/>
      <c r="C41" s="84"/>
      <c r="D41" s="85"/>
      <c r="E41" s="83"/>
      <c r="F41" s="84"/>
      <c r="G41" s="85"/>
      <c r="H41" s="10"/>
      <c r="I41" s="8"/>
      <c r="J41" s="9"/>
    </row>
    <row r="42" spans="1:10" x14ac:dyDescent="0.55000000000000004">
      <c r="A42" s="6"/>
      <c r="B42" s="83"/>
      <c r="C42" s="84"/>
      <c r="D42" s="85"/>
      <c r="E42" s="83"/>
      <c r="F42" s="84"/>
      <c r="G42" s="85"/>
      <c r="H42" s="10"/>
      <c r="I42" s="8"/>
      <c r="J42" s="9"/>
    </row>
    <row r="43" spans="1:10" x14ac:dyDescent="0.55000000000000004">
      <c r="A43" s="6"/>
      <c r="B43" s="83"/>
      <c r="C43" s="84"/>
      <c r="D43" s="85"/>
      <c r="E43" s="83"/>
      <c r="F43" s="84"/>
      <c r="G43" s="85"/>
      <c r="H43" s="10"/>
      <c r="I43" s="8"/>
      <c r="J43" s="9"/>
    </row>
    <row r="44" spans="1:10" x14ac:dyDescent="0.55000000000000004">
      <c r="A44" s="6"/>
      <c r="B44" s="83"/>
      <c r="C44" s="84"/>
      <c r="D44" s="85"/>
      <c r="E44" s="83"/>
      <c r="F44" s="84"/>
      <c r="G44" s="85"/>
      <c r="H44" s="10"/>
      <c r="I44" s="8"/>
      <c r="J44" s="9"/>
    </row>
    <row r="45" spans="1:10" x14ac:dyDescent="0.55000000000000004">
      <c r="A45" s="6"/>
      <c r="B45" s="83"/>
      <c r="C45" s="84"/>
      <c r="D45" s="85"/>
      <c r="E45" s="83"/>
      <c r="F45" s="84"/>
      <c r="G45" s="85"/>
      <c r="H45" s="10"/>
      <c r="I45" s="8"/>
      <c r="J45" s="9"/>
    </row>
    <row r="46" spans="1:10" x14ac:dyDescent="0.55000000000000004">
      <c r="A46" s="6"/>
      <c r="B46" s="83"/>
      <c r="C46" s="84"/>
      <c r="D46" s="85"/>
      <c r="E46" s="83"/>
      <c r="F46" s="84"/>
      <c r="G46" s="85"/>
      <c r="H46" s="10"/>
      <c r="I46" s="8"/>
      <c r="J46" s="9"/>
    </row>
    <row r="47" spans="1:10" x14ac:dyDescent="0.55000000000000004">
      <c r="A47" s="6"/>
      <c r="B47" s="83"/>
      <c r="C47" s="84"/>
      <c r="D47" s="85"/>
      <c r="E47" s="83"/>
      <c r="F47" s="84"/>
      <c r="G47" s="85"/>
      <c r="H47" s="10"/>
      <c r="I47" s="8"/>
      <c r="J47" s="9"/>
    </row>
    <row r="48" spans="1:10" x14ac:dyDescent="0.55000000000000004">
      <c r="A48" s="6"/>
      <c r="B48" s="83"/>
      <c r="C48" s="84"/>
      <c r="D48" s="85"/>
      <c r="E48" s="83"/>
      <c r="F48" s="84"/>
      <c r="G48" s="85"/>
      <c r="H48" s="10"/>
      <c r="I48" s="8"/>
      <c r="J48" s="9"/>
    </row>
    <row r="49" spans="1:10" x14ac:dyDescent="0.55000000000000004">
      <c r="A49" s="6"/>
      <c r="B49" s="83"/>
      <c r="C49" s="84"/>
      <c r="D49" s="85"/>
      <c r="E49" s="83"/>
      <c r="F49" s="84"/>
      <c r="G49" s="85"/>
      <c r="H49" s="10"/>
      <c r="I49" s="8"/>
      <c r="J49" s="9"/>
    </row>
    <row r="50" spans="1:10" x14ac:dyDescent="0.55000000000000004">
      <c r="A50" s="6"/>
      <c r="B50" s="83"/>
      <c r="C50" s="84"/>
      <c r="D50" s="85"/>
      <c r="E50" s="83"/>
      <c r="F50" s="84"/>
      <c r="G50" s="85"/>
      <c r="H50" s="10"/>
      <c r="I50" s="8"/>
      <c r="J50" s="9"/>
    </row>
    <row r="51" spans="1:10" x14ac:dyDescent="0.55000000000000004">
      <c r="A51" s="6"/>
      <c r="B51" s="83"/>
      <c r="C51" s="84"/>
      <c r="D51" s="85"/>
      <c r="E51" s="83"/>
      <c r="F51" s="84"/>
      <c r="G51" s="85"/>
      <c r="H51" s="10"/>
      <c r="I51" s="8"/>
      <c r="J51" s="9"/>
    </row>
    <row r="52" spans="1:10" x14ac:dyDescent="0.55000000000000004">
      <c r="A52" s="6"/>
      <c r="B52" s="83"/>
      <c r="C52" s="84"/>
      <c r="D52" s="85"/>
      <c r="E52" s="83"/>
      <c r="F52" s="84"/>
      <c r="G52" s="85"/>
      <c r="H52" s="10"/>
      <c r="I52" s="8"/>
      <c r="J52" s="9"/>
    </row>
    <row r="53" spans="1:10" x14ac:dyDescent="0.55000000000000004">
      <c r="A53" s="6"/>
      <c r="B53" s="83"/>
      <c r="C53" s="84"/>
      <c r="D53" s="85"/>
      <c r="E53" s="83"/>
      <c r="F53" s="84"/>
      <c r="G53" s="85"/>
      <c r="H53" s="10"/>
      <c r="I53" s="8"/>
      <c r="J53" s="9"/>
    </row>
    <row r="54" spans="1:10" x14ac:dyDescent="0.55000000000000004">
      <c r="A54" s="6"/>
      <c r="B54" s="83"/>
      <c r="C54" s="84"/>
      <c r="D54" s="85"/>
      <c r="E54" s="83"/>
      <c r="F54" s="84"/>
      <c r="G54" s="85"/>
      <c r="H54" s="10"/>
      <c r="I54" s="8"/>
      <c r="J54" s="9"/>
    </row>
    <row r="55" spans="1:10" x14ac:dyDescent="0.55000000000000004">
      <c r="A55" s="6"/>
      <c r="B55" s="83"/>
      <c r="C55" s="84"/>
      <c r="D55" s="85"/>
      <c r="E55" s="83"/>
      <c r="F55" s="84"/>
      <c r="G55" s="85"/>
      <c r="H55" s="10"/>
      <c r="I55" s="8"/>
      <c r="J55" s="9"/>
    </row>
    <row r="56" spans="1:10" x14ac:dyDescent="0.55000000000000004">
      <c r="A56" s="6"/>
      <c r="B56" s="83"/>
      <c r="C56" s="84"/>
      <c r="D56" s="85"/>
      <c r="E56" s="83"/>
      <c r="F56" s="84"/>
      <c r="G56" s="85"/>
      <c r="H56" s="10"/>
      <c r="I56" s="8"/>
      <c r="J56" s="9"/>
    </row>
    <row r="57" spans="1:10" x14ac:dyDescent="0.55000000000000004">
      <c r="A57" s="6"/>
      <c r="B57" s="83"/>
      <c r="C57" s="84"/>
      <c r="D57" s="85"/>
      <c r="E57" s="83"/>
      <c r="F57" s="84"/>
      <c r="G57" s="85"/>
      <c r="H57" s="10"/>
      <c r="I57" s="8"/>
      <c r="J57" s="9"/>
    </row>
    <row r="58" spans="1:10" x14ac:dyDescent="0.55000000000000004">
      <c r="A58" s="6"/>
      <c r="B58" s="83"/>
      <c r="C58" s="84"/>
      <c r="D58" s="85"/>
      <c r="E58" s="83"/>
      <c r="F58" s="84"/>
      <c r="G58" s="85"/>
      <c r="H58" s="10"/>
      <c r="I58" s="8"/>
      <c r="J58" s="9"/>
    </row>
    <row r="59" spans="1:10" x14ac:dyDescent="0.55000000000000004">
      <c r="A59" s="6"/>
      <c r="B59" s="83"/>
      <c r="C59" s="84"/>
      <c r="D59" s="85"/>
      <c r="E59" s="83"/>
      <c r="F59" s="84"/>
      <c r="G59" s="85"/>
      <c r="H59" s="10"/>
      <c r="I59" s="8"/>
      <c r="J59" s="9"/>
    </row>
    <row r="60" spans="1:10" x14ac:dyDescent="0.55000000000000004">
      <c r="A60" s="12"/>
      <c r="B60" s="83"/>
      <c r="C60" s="84"/>
      <c r="D60" s="85"/>
      <c r="E60" s="83"/>
      <c r="F60" s="84"/>
      <c r="G60" s="85"/>
      <c r="H60" s="13"/>
      <c r="I60" s="8"/>
      <c r="J60" s="9"/>
    </row>
    <row r="61" spans="1:10" x14ac:dyDescent="0.55000000000000004">
      <c r="A61" s="12"/>
      <c r="B61" s="83"/>
      <c r="C61" s="84"/>
      <c r="D61" s="85"/>
      <c r="E61" s="83"/>
      <c r="F61" s="84"/>
      <c r="G61" s="85"/>
      <c r="H61" s="10"/>
      <c r="I61" s="8"/>
      <c r="J61" s="9"/>
    </row>
    <row r="62" spans="1:10" x14ac:dyDescent="0.55000000000000004">
      <c r="A62" s="12"/>
      <c r="B62" s="83"/>
      <c r="C62" s="84"/>
      <c r="D62" s="85"/>
      <c r="E62" s="83"/>
      <c r="F62" s="84"/>
      <c r="G62" s="85"/>
      <c r="H62" s="10"/>
      <c r="I62" s="8"/>
      <c r="J62" s="9"/>
    </row>
    <row r="63" spans="1:10" x14ac:dyDescent="0.55000000000000004">
      <c r="A63" s="12"/>
      <c r="B63" s="83"/>
      <c r="C63" s="84"/>
      <c r="D63" s="85"/>
      <c r="E63" s="83"/>
      <c r="F63" s="84"/>
      <c r="G63" s="85"/>
      <c r="H63" s="10"/>
      <c r="I63" s="8"/>
      <c r="J63" s="9"/>
    </row>
    <row r="64" spans="1:10" x14ac:dyDescent="0.55000000000000004">
      <c r="A64" s="12"/>
      <c r="B64" s="83"/>
      <c r="C64" s="84"/>
      <c r="D64" s="85"/>
      <c r="E64" s="83"/>
      <c r="F64" s="84"/>
      <c r="G64" s="85"/>
      <c r="H64" s="10"/>
      <c r="I64" s="8"/>
      <c r="J64" s="9"/>
    </row>
    <row r="65" spans="1:10" x14ac:dyDescent="0.55000000000000004">
      <c r="A65" s="12"/>
      <c r="B65" s="83"/>
      <c r="C65" s="84"/>
      <c r="D65" s="85"/>
      <c r="E65" s="83"/>
      <c r="F65" s="84"/>
      <c r="G65" s="85"/>
      <c r="H65" s="10"/>
      <c r="I65" s="8"/>
      <c r="J65" s="9"/>
    </row>
    <row r="66" spans="1:10" x14ac:dyDescent="0.55000000000000004">
      <c r="A66" s="12"/>
      <c r="B66" s="83"/>
      <c r="C66" s="84"/>
      <c r="D66" s="85"/>
      <c r="E66" s="83"/>
      <c r="F66" s="84"/>
      <c r="G66" s="85"/>
      <c r="H66" s="10"/>
      <c r="I66" s="8"/>
      <c r="J66" s="9"/>
    </row>
    <row r="67" spans="1:10" x14ac:dyDescent="0.55000000000000004">
      <c r="A67" s="12"/>
      <c r="B67" s="83"/>
      <c r="C67" s="84"/>
      <c r="D67" s="85"/>
      <c r="E67" s="83"/>
      <c r="F67" s="84"/>
      <c r="G67" s="85"/>
      <c r="H67" s="10"/>
      <c r="I67" s="8"/>
      <c r="J67" s="9"/>
    </row>
    <row r="68" spans="1:10" x14ac:dyDescent="0.55000000000000004">
      <c r="A68" s="12"/>
      <c r="B68" s="83"/>
      <c r="C68" s="84"/>
      <c r="D68" s="85"/>
      <c r="E68" s="83"/>
      <c r="F68" s="84"/>
      <c r="G68" s="85"/>
      <c r="H68" s="10"/>
      <c r="I68" s="8"/>
      <c r="J68" s="9"/>
    </row>
    <row r="69" spans="1:10" x14ac:dyDescent="0.55000000000000004">
      <c r="A69" s="12"/>
      <c r="B69" s="83"/>
      <c r="C69" s="84"/>
      <c r="D69" s="85"/>
      <c r="E69" s="83"/>
      <c r="F69" s="84"/>
      <c r="G69" s="85"/>
      <c r="H69" s="10"/>
      <c r="I69" s="8"/>
      <c r="J69" s="9"/>
    </row>
    <row r="70" spans="1:10" x14ac:dyDescent="0.55000000000000004">
      <c r="A70" s="12"/>
      <c r="B70" s="83"/>
      <c r="C70" s="84"/>
      <c r="D70" s="85"/>
      <c r="E70" s="83"/>
      <c r="F70" s="84"/>
      <c r="G70" s="85"/>
      <c r="H70" s="10"/>
      <c r="I70" s="8"/>
      <c r="J70" s="9"/>
    </row>
    <row r="71" spans="1:10" x14ac:dyDescent="0.55000000000000004">
      <c r="A71" s="12"/>
      <c r="B71" s="83"/>
      <c r="C71" s="84"/>
      <c r="D71" s="85"/>
      <c r="E71" s="83"/>
      <c r="F71" s="84"/>
      <c r="G71" s="85"/>
      <c r="H71" s="10"/>
      <c r="I71" s="8"/>
      <c r="J71" s="9"/>
    </row>
    <row r="72" spans="1:10" x14ac:dyDescent="0.55000000000000004">
      <c r="A72" s="12"/>
      <c r="B72" s="83"/>
      <c r="C72" s="84"/>
      <c r="D72" s="85"/>
      <c r="E72" s="83"/>
      <c r="F72" s="84"/>
      <c r="G72" s="85"/>
      <c r="H72" s="10"/>
      <c r="I72" s="8"/>
      <c r="J72" s="9"/>
    </row>
    <row r="73" spans="1:10" x14ac:dyDescent="0.55000000000000004">
      <c r="A73" s="12"/>
      <c r="B73" s="83"/>
      <c r="C73" s="84"/>
      <c r="D73" s="85"/>
      <c r="E73" s="83"/>
      <c r="F73" s="84"/>
      <c r="G73" s="85"/>
      <c r="H73" s="10"/>
      <c r="I73" s="8"/>
      <c r="J73" s="9"/>
    </row>
    <row r="74" spans="1:10" x14ac:dyDescent="0.55000000000000004">
      <c r="A74" s="12"/>
      <c r="B74" s="83"/>
      <c r="C74" s="84"/>
      <c r="D74" s="85"/>
      <c r="E74" s="83"/>
      <c r="F74" s="84"/>
      <c r="G74" s="85"/>
      <c r="H74" s="10"/>
      <c r="I74" s="8"/>
      <c r="J74" s="9"/>
    </row>
    <row r="75" spans="1:10" x14ac:dyDescent="0.55000000000000004">
      <c r="A75" s="12"/>
      <c r="B75" s="83"/>
      <c r="C75" s="84"/>
      <c r="D75" s="85"/>
      <c r="E75" s="83"/>
      <c r="F75" s="84"/>
      <c r="G75" s="85"/>
      <c r="H75" s="10"/>
      <c r="I75" s="8"/>
      <c r="J75" s="9"/>
    </row>
    <row r="76" spans="1:10" x14ac:dyDescent="0.55000000000000004">
      <c r="A76" s="12"/>
      <c r="B76" s="83"/>
      <c r="C76" s="84"/>
      <c r="D76" s="85"/>
      <c r="E76" s="83"/>
      <c r="F76" s="84"/>
      <c r="G76" s="85"/>
      <c r="H76" s="10"/>
      <c r="I76" s="8"/>
      <c r="J76" s="9"/>
    </row>
    <row r="77" spans="1:10" x14ac:dyDescent="0.55000000000000004">
      <c r="A77" s="12"/>
      <c r="B77" s="83"/>
      <c r="C77" s="84"/>
      <c r="D77" s="85"/>
      <c r="E77" s="83"/>
      <c r="F77" s="84"/>
      <c r="G77" s="85"/>
      <c r="H77" s="10"/>
      <c r="I77" s="8"/>
      <c r="J77" s="9"/>
    </row>
    <row r="78" spans="1:10" x14ac:dyDescent="0.55000000000000004">
      <c r="A78" s="12"/>
      <c r="B78" s="83"/>
      <c r="C78" s="84"/>
      <c r="D78" s="85"/>
      <c r="E78" s="83"/>
      <c r="F78" s="84"/>
      <c r="G78" s="85"/>
      <c r="H78" s="10"/>
      <c r="I78" s="8"/>
      <c r="J78" s="9"/>
    </row>
    <row r="79" spans="1:10" x14ac:dyDescent="0.55000000000000004">
      <c r="A79" s="12"/>
      <c r="B79" s="83"/>
      <c r="C79" s="84"/>
      <c r="D79" s="85"/>
      <c r="E79" s="83"/>
      <c r="F79" s="84"/>
      <c r="G79" s="85"/>
      <c r="H79" s="10"/>
      <c r="I79" s="8"/>
      <c r="J79" s="9"/>
    </row>
    <row r="80" spans="1:10" x14ac:dyDescent="0.55000000000000004">
      <c r="A80" s="12"/>
      <c r="B80" s="83"/>
      <c r="C80" s="84"/>
      <c r="D80" s="85"/>
      <c r="E80" s="83"/>
      <c r="F80" s="84"/>
      <c r="G80" s="85"/>
      <c r="H80" s="10"/>
      <c r="I80" s="8"/>
      <c r="J80" s="9"/>
    </row>
    <row r="81" spans="1:10" x14ac:dyDescent="0.55000000000000004">
      <c r="A81" s="12"/>
      <c r="B81" s="83"/>
      <c r="C81" s="84"/>
      <c r="D81" s="85"/>
      <c r="E81" s="83"/>
      <c r="F81" s="84"/>
      <c r="G81" s="85"/>
      <c r="H81" s="10"/>
      <c r="I81" s="8"/>
      <c r="J81" s="9"/>
    </row>
    <row r="82" spans="1:10" x14ac:dyDescent="0.55000000000000004">
      <c r="A82" s="12"/>
      <c r="B82" s="83"/>
      <c r="C82" s="84"/>
      <c r="D82" s="85"/>
      <c r="E82" s="83"/>
      <c r="F82" s="84"/>
      <c r="G82" s="85"/>
      <c r="H82" s="10"/>
      <c r="I82" s="8"/>
      <c r="J82" s="9"/>
    </row>
    <row r="83" spans="1:10" x14ac:dyDescent="0.55000000000000004">
      <c r="A83" s="12"/>
      <c r="B83" s="83"/>
      <c r="C83" s="84"/>
      <c r="D83" s="85"/>
      <c r="E83" s="83"/>
      <c r="F83" s="84"/>
      <c r="G83" s="85"/>
      <c r="H83" s="10"/>
      <c r="I83" s="8"/>
      <c r="J83" s="9"/>
    </row>
    <row r="84" spans="1:10" x14ac:dyDescent="0.55000000000000004">
      <c r="A84" s="12"/>
      <c r="B84" s="83"/>
      <c r="C84" s="84"/>
      <c r="D84" s="85"/>
      <c r="E84" s="83"/>
      <c r="F84" s="84"/>
      <c r="G84" s="85"/>
      <c r="H84" s="10"/>
      <c r="I84" s="8"/>
      <c r="J84" s="9"/>
    </row>
    <row r="85" spans="1:10" x14ac:dyDescent="0.55000000000000004">
      <c r="A85" s="12"/>
      <c r="B85" s="83"/>
      <c r="C85" s="84"/>
      <c r="D85" s="85"/>
      <c r="E85" s="83"/>
      <c r="F85" s="84"/>
      <c r="G85" s="85"/>
      <c r="H85" s="10"/>
      <c r="I85" s="8"/>
      <c r="J85" s="9"/>
    </row>
    <row r="86" spans="1:10" x14ac:dyDescent="0.55000000000000004">
      <c r="A86" s="12"/>
      <c r="B86" s="83"/>
      <c r="C86" s="84"/>
      <c r="D86" s="85"/>
      <c r="E86" s="83"/>
      <c r="F86" s="84"/>
      <c r="G86" s="85"/>
      <c r="H86" s="10"/>
      <c r="I86" s="8"/>
      <c r="J86" s="9"/>
    </row>
    <row r="87" spans="1:10" x14ac:dyDescent="0.55000000000000004">
      <c r="A87" s="12"/>
      <c r="B87" s="83"/>
      <c r="C87" s="84"/>
      <c r="D87" s="85"/>
      <c r="E87" s="83"/>
      <c r="F87" s="84"/>
      <c r="G87" s="85"/>
      <c r="H87" s="10"/>
      <c r="I87" s="8"/>
      <c r="J87" s="9"/>
    </row>
    <row r="88" spans="1:10" x14ac:dyDescent="0.55000000000000004">
      <c r="A88" s="12"/>
      <c r="B88" s="83"/>
      <c r="C88" s="84"/>
      <c r="D88" s="85"/>
      <c r="E88" s="83"/>
      <c r="F88" s="84"/>
      <c r="G88" s="85"/>
      <c r="H88" s="10"/>
      <c r="I88" s="8"/>
      <c r="J88" s="9"/>
    </row>
    <row r="89" spans="1:10" x14ac:dyDescent="0.55000000000000004">
      <c r="A89" s="12"/>
      <c r="B89" s="83"/>
      <c r="C89" s="84"/>
      <c r="D89" s="85"/>
      <c r="E89" s="83"/>
      <c r="F89" s="84"/>
      <c r="G89" s="85"/>
      <c r="H89" s="10"/>
      <c r="I89" s="8"/>
      <c r="J89" s="9"/>
    </row>
    <row r="90" spans="1:10" x14ac:dyDescent="0.55000000000000004">
      <c r="A90" s="12"/>
      <c r="B90" s="83"/>
      <c r="C90" s="84"/>
      <c r="D90" s="85"/>
      <c r="E90" s="83"/>
      <c r="F90" s="84"/>
      <c r="G90" s="85"/>
      <c r="H90" s="10"/>
      <c r="I90" s="8"/>
      <c r="J90" s="9"/>
    </row>
    <row r="91" spans="1:10" x14ac:dyDescent="0.55000000000000004">
      <c r="A91" s="12"/>
      <c r="B91" s="83"/>
      <c r="C91" s="84"/>
      <c r="D91" s="85"/>
      <c r="E91" s="83"/>
      <c r="F91" s="84"/>
      <c r="G91" s="85"/>
      <c r="H91" s="10"/>
      <c r="I91" s="8"/>
      <c r="J91" s="9"/>
    </row>
    <row r="92" spans="1:10" x14ac:dyDescent="0.55000000000000004">
      <c r="A92" s="12"/>
      <c r="B92" s="83"/>
      <c r="C92" s="84"/>
      <c r="D92" s="85"/>
      <c r="E92" s="83"/>
      <c r="F92" s="84"/>
      <c r="G92" s="85"/>
      <c r="H92" s="10"/>
      <c r="I92" s="8"/>
      <c r="J92" s="9"/>
    </row>
    <row r="93" spans="1:10" x14ac:dyDescent="0.55000000000000004">
      <c r="A93" s="12"/>
      <c r="B93" s="83"/>
      <c r="C93" s="84"/>
      <c r="D93" s="85"/>
      <c r="E93" s="83"/>
      <c r="F93" s="84"/>
      <c r="G93" s="85"/>
      <c r="H93" s="10"/>
      <c r="I93" s="8"/>
      <c r="J93" s="9"/>
    </row>
    <row r="94" spans="1:10" x14ac:dyDescent="0.55000000000000004">
      <c r="A94" s="12"/>
      <c r="B94" s="83"/>
      <c r="C94" s="84"/>
      <c r="D94" s="85"/>
      <c r="E94" s="83"/>
      <c r="F94" s="84"/>
      <c r="G94" s="85"/>
      <c r="H94" s="10"/>
      <c r="I94" s="8"/>
      <c r="J94" s="9"/>
    </row>
    <row r="95" spans="1:10" x14ac:dyDescent="0.55000000000000004">
      <c r="A95" s="12"/>
      <c r="B95" s="83"/>
      <c r="C95" s="84"/>
      <c r="D95" s="85"/>
      <c r="E95" s="83"/>
      <c r="F95" s="84"/>
      <c r="G95" s="85"/>
      <c r="H95" s="10"/>
      <c r="I95" s="8"/>
      <c r="J95" s="9"/>
    </row>
    <row r="96" spans="1:10" x14ac:dyDescent="0.55000000000000004">
      <c r="A96" s="12"/>
      <c r="B96" s="83"/>
      <c r="C96" s="84"/>
      <c r="D96" s="85"/>
      <c r="E96" s="83"/>
      <c r="F96" s="84"/>
      <c r="G96" s="85"/>
      <c r="H96" s="10"/>
      <c r="I96" s="8"/>
      <c r="J96" s="9"/>
    </row>
    <row r="97" spans="1:10" x14ac:dyDescent="0.55000000000000004">
      <c r="A97" s="12"/>
      <c r="B97" s="83"/>
      <c r="C97" s="84"/>
      <c r="D97" s="85"/>
      <c r="E97" s="83"/>
      <c r="F97" s="84"/>
      <c r="G97" s="85"/>
      <c r="H97" s="10"/>
      <c r="I97" s="8"/>
      <c r="J97" s="9"/>
    </row>
    <row r="98" spans="1:10" x14ac:dyDescent="0.55000000000000004">
      <c r="A98" s="12"/>
      <c r="B98" s="83"/>
      <c r="C98" s="84"/>
      <c r="D98" s="85"/>
      <c r="E98" s="83"/>
      <c r="F98" s="84"/>
      <c r="G98" s="85"/>
      <c r="H98" s="10"/>
      <c r="I98" s="8"/>
      <c r="J98" s="9"/>
    </row>
    <row r="99" spans="1:10" x14ac:dyDescent="0.55000000000000004">
      <c r="A99" s="12"/>
      <c r="B99" s="83"/>
      <c r="C99" s="84"/>
      <c r="D99" s="85"/>
      <c r="E99" s="83"/>
      <c r="F99" s="84"/>
      <c r="G99" s="85"/>
      <c r="H99" s="10"/>
      <c r="I99" s="8"/>
      <c r="J99" s="9"/>
    </row>
    <row r="100" spans="1:10" x14ac:dyDescent="0.55000000000000004">
      <c r="A100" s="12"/>
      <c r="B100" s="83"/>
      <c r="C100" s="84"/>
      <c r="D100" s="85"/>
      <c r="E100" s="83"/>
      <c r="F100" s="84"/>
      <c r="G100" s="85"/>
      <c r="H100" s="10"/>
      <c r="I100" s="8"/>
      <c r="J100" s="9"/>
    </row>
    <row r="101" spans="1:10" x14ac:dyDescent="0.55000000000000004">
      <c r="A101" s="12"/>
      <c r="B101" s="83"/>
      <c r="C101" s="84"/>
      <c r="D101" s="85"/>
      <c r="E101" s="83"/>
      <c r="F101" s="84"/>
      <c r="G101" s="85"/>
      <c r="H101" s="10"/>
      <c r="I101" s="8"/>
      <c r="J101" s="9"/>
    </row>
    <row r="102" spans="1:10" x14ac:dyDescent="0.55000000000000004">
      <c r="A102" s="12"/>
      <c r="B102" s="83"/>
      <c r="C102" s="84"/>
      <c r="D102" s="85"/>
      <c r="E102" s="83"/>
      <c r="F102" s="84"/>
      <c r="G102" s="85"/>
      <c r="H102" s="10"/>
      <c r="I102" s="8"/>
      <c r="J102" s="9"/>
    </row>
    <row r="103" spans="1:10" x14ac:dyDescent="0.55000000000000004">
      <c r="A103" s="12"/>
      <c r="B103" s="83"/>
      <c r="C103" s="84"/>
      <c r="D103" s="85"/>
      <c r="E103" s="83"/>
      <c r="F103" s="84"/>
      <c r="G103" s="85"/>
      <c r="H103" s="10"/>
      <c r="I103" s="8"/>
      <c r="J103" s="9"/>
    </row>
    <row r="104" spans="1:10" x14ac:dyDescent="0.55000000000000004">
      <c r="A104" s="12"/>
      <c r="B104" s="83"/>
      <c r="C104" s="84"/>
      <c r="D104" s="85"/>
      <c r="E104" s="83"/>
      <c r="F104" s="84"/>
      <c r="G104" s="85"/>
      <c r="H104" s="10"/>
      <c r="I104" s="8"/>
      <c r="J104" s="9"/>
    </row>
    <row r="105" spans="1:10" x14ac:dyDescent="0.55000000000000004">
      <c r="A105" s="12"/>
      <c r="B105" s="83"/>
      <c r="C105" s="84"/>
      <c r="D105" s="85"/>
      <c r="E105" s="83"/>
      <c r="F105" s="84"/>
      <c r="G105" s="85"/>
      <c r="H105" s="10"/>
      <c r="I105" s="8"/>
      <c r="J105" s="9"/>
    </row>
    <row r="106" spans="1:10" x14ac:dyDescent="0.55000000000000004">
      <c r="A106" s="12"/>
      <c r="B106" s="83"/>
      <c r="C106" s="84"/>
      <c r="D106" s="85"/>
      <c r="E106" s="83"/>
      <c r="F106" s="84"/>
      <c r="G106" s="85"/>
      <c r="H106" s="10"/>
      <c r="I106" s="8"/>
      <c r="J106" s="9"/>
    </row>
    <row r="107" spans="1:10" x14ac:dyDescent="0.55000000000000004">
      <c r="A107" s="12"/>
      <c r="B107" s="83"/>
      <c r="C107" s="84"/>
      <c r="D107" s="85"/>
      <c r="E107" s="83"/>
      <c r="F107" s="84"/>
      <c r="G107" s="85"/>
      <c r="H107" s="10"/>
      <c r="I107" s="8"/>
      <c r="J107" s="9"/>
    </row>
    <row r="108" spans="1:10" x14ac:dyDescent="0.55000000000000004">
      <c r="A108" s="12"/>
      <c r="B108" s="83"/>
      <c r="C108" s="84"/>
      <c r="D108" s="85"/>
      <c r="E108" s="83"/>
      <c r="F108" s="84"/>
      <c r="G108" s="85"/>
      <c r="H108" s="10"/>
      <c r="I108" s="8"/>
      <c r="J108" s="9"/>
    </row>
    <row r="109" spans="1:10" x14ac:dyDescent="0.55000000000000004">
      <c r="A109" s="12"/>
      <c r="B109" s="83"/>
      <c r="C109" s="84"/>
      <c r="D109" s="85"/>
      <c r="E109" s="83"/>
      <c r="F109" s="84"/>
      <c r="G109" s="85"/>
      <c r="H109" s="10"/>
      <c r="I109" s="8"/>
      <c r="J109" s="9"/>
    </row>
    <row r="110" spans="1:10" x14ac:dyDescent="0.55000000000000004">
      <c r="A110" s="12"/>
      <c r="B110" s="83"/>
      <c r="C110" s="84"/>
      <c r="D110" s="85"/>
      <c r="E110" s="83"/>
      <c r="F110" s="84"/>
      <c r="G110" s="85"/>
      <c r="H110" s="10"/>
      <c r="I110" s="8"/>
      <c r="J110" s="9"/>
    </row>
    <row r="111" spans="1:10" x14ac:dyDescent="0.55000000000000004">
      <c r="A111" s="12"/>
      <c r="B111" s="83"/>
      <c r="C111" s="84"/>
      <c r="D111" s="85"/>
      <c r="E111" s="83"/>
      <c r="F111" s="84"/>
      <c r="G111" s="85"/>
      <c r="H111" s="10"/>
      <c r="I111" s="8"/>
      <c r="J111" s="9"/>
    </row>
    <row r="112" spans="1:10" x14ac:dyDescent="0.55000000000000004">
      <c r="A112" s="12"/>
      <c r="B112" s="83"/>
      <c r="C112" s="84"/>
      <c r="D112" s="85"/>
      <c r="E112" s="83"/>
      <c r="F112" s="84"/>
      <c r="G112" s="85"/>
      <c r="H112" s="10"/>
      <c r="I112" s="8"/>
      <c r="J112" s="9"/>
    </row>
    <row r="113" spans="1:10" x14ac:dyDescent="0.55000000000000004">
      <c r="A113" s="12"/>
      <c r="B113" s="83"/>
      <c r="C113" s="84"/>
      <c r="D113" s="85"/>
      <c r="E113" s="83"/>
      <c r="F113" s="84"/>
      <c r="G113" s="85"/>
      <c r="H113" s="10"/>
      <c r="I113" s="8"/>
      <c r="J113" s="9"/>
    </row>
    <row r="114" spans="1:10" x14ac:dyDescent="0.55000000000000004">
      <c r="A114" s="12"/>
      <c r="B114" s="83"/>
      <c r="C114" s="84"/>
      <c r="D114" s="85"/>
      <c r="E114" s="83"/>
      <c r="F114" s="84"/>
      <c r="G114" s="85"/>
      <c r="H114" s="10"/>
      <c r="I114" s="8"/>
      <c r="J114" s="9"/>
    </row>
    <row r="115" spans="1:10" x14ac:dyDescent="0.55000000000000004">
      <c r="A115" s="12"/>
      <c r="B115" s="83"/>
      <c r="C115" s="84"/>
      <c r="D115" s="85"/>
      <c r="E115" s="83"/>
      <c r="F115" s="84"/>
      <c r="G115" s="85"/>
      <c r="H115" s="10"/>
      <c r="I115" s="8"/>
      <c r="J115" s="9"/>
    </row>
    <row r="116" spans="1:10" x14ac:dyDescent="0.55000000000000004">
      <c r="A116" s="12"/>
      <c r="B116" s="83"/>
      <c r="C116" s="84"/>
      <c r="D116" s="85"/>
      <c r="E116" s="83"/>
      <c r="F116" s="84"/>
      <c r="G116" s="85"/>
      <c r="H116" s="10"/>
      <c r="I116" s="8"/>
      <c r="J116" s="9"/>
    </row>
    <row r="117" spans="1:10" x14ac:dyDescent="0.55000000000000004">
      <c r="A117" s="12"/>
      <c r="B117" s="83"/>
      <c r="C117" s="84"/>
      <c r="D117" s="85"/>
      <c r="E117" s="83"/>
      <c r="F117" s="84"/>
      <c r="G117" s="85"/>
      <c r="H117" s="10"/>
      <c r="I117" s="8"/>
      <c r="J117" s="9"/>
    </row>
    <row r="118" spans="1:10" x14ac:dyDescent="0.55000000000000004">
      <c r="A118" s="12"/>
      <c r="B118" s="83"/>
      <c r="C118" s="84"/>
      <c r="D118" s="85"/>
      <c r="E118" s="83"/>
      <c r="F118" s="84"/>
      <c r="G118" s="85"/>
      <c r="H118" s="10"/>
      <c r="I118" s="8"/>
      <c r="J118" s="9"/>
    </row>
    <row r="119" spans="1:10" x14ac:dyDescent="0.55000000000000004">
      <c r="A119" s="12"/>
      <c r="B119" s="83"/>
      <c r="C119" s="84"/>
      <c r="D119" s="85"/>
      <c r="E119" s="83"/>
      <c r="F119" s="84"/>
      <c r="G119" s="85"/>
      <c r="H119" s="10"/>
      <c r="I119" s="8"/>
      <c r="J119" s="9"/>
    </row>
    <row r="120" spans="1:10" x14ac:dyDescent="0.55000000000000004">
      <c r="A120" s="12"/>
      <c r="B120" s="83"/>
      <c r="C120" s="84"/>
      <c r="D120" s="85"/>
      <c r="E120" s="83"/>
      <c r="F120" s="84"/>
      <c r="G120" s="85"/>
      <c r="H120" s="10"/>
      <c r="I120" s="8"/>
      <c r="J120" s="9"/>
    </row>
    <row r="121" spans="1:10" x14ac:dyDescent="0.55000000000000004">
      <c r="A121" s="12"/>
      <c r="B121" s="83"/>
      <c r="C121" s="84"/>
      <c r="D121" s="85"/>
      <c r="E121" s="83"/>
      <c r="F121" s="84"/>
      <c r="G121" s="85"/>
      <c r="H121" s="10"/>
      <c r="I121" s="8"/>
      <c r="J121" s="9"/>
    </row>
    <row r="122" spans="1:10" x14ac:dyDescent="0.55000000000000004">
      <c r="A122" s="12"/>
      <c r="B122" s="83"/>
      <c r="C122" s="84"/>
      <c r="D122" s="85"/>
      <c r="E122" s="83"/>
      <c r="F122" s="84"/>
      <c r="G122" s="85"/>
      <c r="H122" s="10"/>
      <c r="I122" s="8"/>
      <c r="J122" s="9"/>
    </row>
    <row r="123" spans="1:10" x14ac:dyDescent="0.55000000000000004">
      <c r="A123" s="12"/>
      <c r="B123" s="83"/>
      <c r="C123" s="84"/>
      <c r="D123" s="85"/>
      <c r="E123" s="83"/>
      <c r="F123" s="84"/>
      <c r="G123" s="85"/>
      <c r="H123" s="10"/>
      <c r="I123" s="8"/>
      <c r="J123" s="9"/>
    </row>
    <row r="124" spans="1:10" x14ac:dyDescent="0.55000000000000004">
      <c r="A124" s="12"/>
      <c r="B124" s="83"/>
      <c r="C124" s="84"/>
      <c r="D124" s="85"/>
      <c r="E124" s="83"/>
      <c r="F124" s="84"/>
      <c r="G124" s="85"/>
      <c r="H124" s="10"/>
      <c r="I124" s="8"/>
      <c r="J124" s="9"/>
    </row>
    <row r="125" spans="1:10" x14ac:dyDescent="0.55000000000000004">
      <c r="A125" s="12"/>
      <c r="B125" s="83"/>
      <c r="C125" s="84"/>
      <c r="D125" s="85"/>
      <c r="E125" s="83"/>
      <c r="F125" s="84"/>
      <c r="G125" s="85"/>
      <c r="H125" s="10"/>
      <c r="I125" s="8"/>
      <c r="J125" s="9"/>
    </row>
    <row r="126" spans="1:10" x14ac:dyDescent="0.55000000000000004">
      <c r="A126" s="12"/>
      <c r="B126" s="83"/>
      <c r="C126" s="84"/>
      <c r="D126" s="85"/>
      <c r="E126" s="83"/>
      <c r="F126" s="84"/>
      <c r="G126" s="85"/>
      <c r="H126" s="10"/>
      <c r="I126" s="8"/>
      <c r="J126" s="9"/>
    </row>
    <row r="127" spans="1:10" x14ac:dyDescent="0.55000000000000004">
      <c r="A127" s="12"/>
      <c r="B127" s="83"/>
      <c r="C127" s="84"/>
      <c r="D127" s="85"/>
      <c r="E127" s="83"/>
      <c r="F127" s="84"/>
      <c r="G127" s="85"/>
      <c r="H127" s="10"/>
      <c r="I127" s="8"/>
      <c r="J127" s="9"/>
    </row>
    <row r="128" spans="1:10" x14ac:dyDescent="0.55000000000000004">
      <c r="A128" s="12"/>
      <c r="B128" s="83"/>
      <c r="C128" s="84"/>
      <c r="D128" s="85"/>
      <c r="E128" s="83"/>
      <c r="F128" s="84"/>
      <c r="G128" s="85"/>
      <c r="H128" s="10"/>
      <c r="I128" s="8"/>
      <c r="J128" s="9"/>
    </row>
    <row r="129" spans="1:10" x14ac:dyDescent="0.55000000000000004">
      <c r="A129" s="12"/>
      <c r="B129" s="83"/>
      <c r="C129" s="84"/>
      <c r="D129" s="85"/>
      <c r="E129" s="83"/>
      <c r="F129" s="84"/>
      <c r="G129" s="85"/>
      <c r="H129" s="10"/>
      <c r="I129" s="8"/>
      <c r="J129" s="9"/>
    </row>
    <row r="130" spans="1:10" x14ac:dyDescent="0.55000000000000004">
      <c r="A130" s="12"/>
      <c r="B130" s="83"/>
      <c r="C130" s="84"/>
      <c r="D130" s="85"/>
      <c r="E130" s="83"/>
      <c r="F130" s="84"/>
      <c r="G130" s="85"/>
      <c r="H130" s="10"/>
      <c r="I130" s="8"/>
      <c r="J130" s="9"/>
    </row>
    <row r="131" spans="1:10" x14ac:dyDescent="0.55000000000000004">
      <c r="A131" s="12"/>
      <c r="B131" s="83"/>
      <c r="C131" s="84"/>
      <c r="D131" s="85"/>
      <c r="E131" s="83"/>
      <c r="F131" s="84"/>
      <c r="G131" s="85"/>
      <c r="H131" s="10"/>
      <c r="I131" s="8"/>
      <c r="J131" s="9"/>
    </row>
    <row r="132" spans="1:10" x14ac:dyDescent="0.55000000000000004">
      <c r="A132" s="12"/>
      <c r="B132" s="83"/>
      <c r="C132" s="84"/>
      <c r="D132" s="85"/>
      <c r="E132" s="83"/>
      <c r="F132" s="84"/>
      <c r="G132" s="85"/>
      <c r="H132" s="10"/>
      <c r="I132" s="8"/>
      <c r="J132" s="9"/>
    </row>
    <row r="133" spans="1:10" x14ac:dyDescent="0.55000000000000004">
      <c r="A133" s="12"/>
      <c r="B133" s="83"/>
      <c r="C133" s="84"/>
      <c r="D133" s="85"/>
      <c r="E133" s="83"/>
      <c r="F133" s="84"/>
      <c r="G133" s="85"/>
      <c r="H133" s="10"/>
      <c r="I133" s="8"/>
      <c r="J133" s="9"/>
    </row>
    <row r="134" spans="1:10" x14ac:dyDescent="0.55000000000000004">
      <c r="A134" s="12"/>
      <c r="B134" s="83"/>
      <c r="C134" s="84"/>
      <c r="D134" s="85"/>
      <c r="E134" s="83"/>
      <c r="F134" s="84"/>
      <c r="G134" s="85"/>
      <c r="H134" s="10"/>
      <c r="I134" s="8"/>
      <c r="J134" s="9"/>
    </row>
    <row r="135" spans="1:10" x14ac:dyDescent="0.55000000000000004">
      <c r="A135" s="12"/>
      <c r="B135" s="83"/>
      <c r="C135" s="84"/>
      <c r="D135" s="85"/>
      <c r="E135" s="83"/>
      <c r="F135" s="84"/>
      <c r="G135" s="85"/>
      <c r="H135" s="10"/>
      <c r="I135" s="8"/>
      <c r="J135" s="9"/>
    </row>
    <row r="136" spans="1:10" x14ac:dyDescent="0.55000000000000004">
      <c r="A136" s="12"/>
      <c r="B136" s="83"/>
      <c r="C136" s="84"/>
      <c r="D136" s="85"/>
      <c r="E136" s="83"/>
      <c r="F136" s="84"/>
      <c r="G136" s="85"/>
      <c r="H136" s="10"/>
      <c r="I136" s="8"/>
      <c r="J136" s="9"/>
    </row>
    <row r="137" spans="1:10" x14ac:dyDescent="0.55000000000000004">
      <c r="A137" s="12"/>
      <c r="B137" s="83"/>
      <c r="C137" s="84"/>
      <c r="D137" s="85"/>
      <c r="E137" s="83"/>
      <c r="F137" s="84"/>
      <c r="G137" s="85"/>
      <c r="H137" s="10"/>
      <c r="I137" s="8"/>
      <c r="J137" s="9"/>
    </row>
    <row r="138" spans="1:10" x14ac:dyDescent="0.55000000000000004">
      <c r="A138" s="12"/>
      <c r="B138" s="83"/>
      <c r="C138" s="84"/>
      <c r="D138" s="85"/>
      <c r="E138" s="83"/>
      <c r="F138" s="84"/>
      <c r="G138" s="85"/>
      <c r="H138" s="10"/>
      <c r="I138" s="8"/>
      <c r="J138" s="9"/>
    </row>
    <row r="139" spans="1:10" x14ac:dyDescent="0.55000000000000004">
      <c r="A139" s="12"/>
      <c r="B139" s="83"/>
      <c r="C139" s="84"/>
      <c r="D139" s="85"/>
      <c r="E139" s="83"/>
      <c r="F139" s="84"/>
      <c r="G139" s="85"/>
      <c r="H139" s="10"/>
      <c r="I139" s="8"/>
      <c r="J139" s="9"/>
    </row>
    <row r="140" spans="1:10" x14ac:dyDescent="0.55000000000000004">
      <c r="A140" s="12"/>
      <c r="B140" s="83"/>
      <c r="C140" s="84"/>
      <c r="D140" s="85"/>
      <c r="E140" s="83"/>
      <c r="F140" s="84"/>
      <c r="G140" s="85"/>
      <c r="H140" s="10"/>
      <c r="I140" s="8"/>
      <c r="J140" s="9"/>
    </row>
    <row r="141" spans="1:10" x14ac:dyDescent="0.55000000000000004">
      <c r="A141" s="12"/>
      <c r="B141" s="83"/>
      <c r="C141" s="84"/>
      <c r="D141" s="85"/>
      <c r="E141" s="83"/>
      <c r="F141" s="84"/>
      <c r="G141" s="85"/>
      <c r="H141" s="10"/>
      <c r="I141" s="8"/>
      <c r="J141" s="9"/>
    </row>
    <row r="142" spans="1:10" x14ac:dyDescent="0.55000000000000004">
      <c r="A142" s="12"/>
      <c r="B142" s="83"/>
      <c r="C142" s="84"/>
      <c r="D142" s="85"/>
      <c r="E142" s="83"/>
      <c r="F142" s="84"/>
      <c r="G142" s="85"/>
      <c r="H142" s="10"/>
      <c r="I142" s="8"/>
      <c r="J142" s="9"/>
    </row>
    <row r="143" spans="1:10" x14ac:dyDescent="0.55000000000000004">
      <c r="A143" s="12"/>
      <c r="B143" s="83"/>
      <c r="C143" s="84"/>
      <c r="D143" s="85"/>
      <c r="E143" s="83"/>
      <c r="F143" s="84"/>
      <c r="G143" s="85"/>
      <c r="H143" s="10"/>
      <c r="I143" s="8"/>
      <c r="J143" s="9"/>
    </row>
    <row r="144" spans="1:10" x14ac:dyDescent="0.55000000000000004">
      <c r="A144" s="12"/>
      <c r="B144" s="83"/>
      <c r="C144" s="84"/>
      <c r="D144" s="85"/>
      <c r="E144" s="83"/>
      <c r="F144" s="84"/>
      <c r="G144" s="85"/>
      <c r="H144" s="10"/>
      <c r="I144" s="8"/>
      <c r="J144" s="9"/>
    </row>
    <row r="145" spans="1:10" x14ac:dyDescent="0.55000000000000004">
      <c r="A145" s="12"/>
      <c r="B145" s="83"/>
      <c r="C145" s="84"/>
      <c r="D145" s="85"/>
      <c r="E145" s="83"/>
      <c r="F145" s="84"/>
      <c r="G145" s="85"/>
      <c r="H145" s="10"/>
      <c r="I145" s="8"/>
      <c r="J145" s="9"/>
    </row>
    <row r="146" spans="1:10" x14ac:dyDescent="0.55000000000000004">
      <c r="A146" s="12"/>
      <c r="B146" s="83"/>
      <c r="C146" s="84"/>
      <c r="D146" s="85"/>
      <c r="E146" s="83"/>
      <c r="F146" s="84"/>
      <c r="G146" s="85"/>
      <c r="H146" s="10"/>
      <c r="I146" s="8"/>
      <c r="J146" s="9"/>
    </row>
    <row r="147" spans="1:10" x14ac:dyDescent="0.55000000000000004">
      <c r="A147" s="12"/>
      <c r="B147" s="83"/>
      <c r="C147" s="84"/>
      <c r="D147" s="85"/>
      <c r="E147" s="83"/>
      <c r="F147" s="84"/>
      <c r="G147" s="85"/>
      <c r="H147" s="10"/>
      <c r="I147" s="8"/>
      <c r="J147" s="9"/>
    </row>
    <row r="148" spans="1:10" x14ac:dyDescent="0.55000000000000004">
      <c r="A148" s="12"/>
      <c r="B148" s="83"/>
      <c r="C148" s="84"/>
      <c r="D148" s="85"/>
      <c r="E148" s="83"/>
      <c r="F148" s="84"/>
      <c r="G148" s="85"/>
      <c r="H148" s="10"/>
      <c r="I148" s="8"/>
      <c r="J148" s="9"/>
    </row>
    <row r="149" spans="1:10" x14ac:dyDescent="0.55000000000000004">
      <c r="A149" s="12"/>
      <c r="B149" s="83"/>
      <c r="C149" s="84"/>
      <c r="D149" s="85"/>
      <c r="E149" s="83"/>
      <c r="F149" s="84"/>
      <c r="G149" s="85"/>
      <c r="H149" s="10"/>
      <c r="I149" s="8"/>
      <c r="J149" s="9"/>
    </row>
    <row r="150" spans="1:10" x14ac:dyDescent="0.55000000000000004">
      <c r="A150" s="12"/>
      <c r="B150" s="83"/>
      <c r="C150" s="84"/>
      <c r="D150" s="85"/>
      <c r="E150" s="83"/>
      <c r="F150" s="84"/>
      <c r="G150" s="85"/>
      <c r="H150" s="10"/>
      <c r="I150" s="8"/>
      <c r="J150" s="9"/>
    </row>
    <row r="151" spans="1:10" x14ac:dyDescent="0.55000000000000004">
      <c r="A151" s="12"/>
      <c r="B151" s="83"/>
      <c r="C151" s="84"/>
      <c r="D151" s="85"/>
      <c r="E151" s="83"/>
      <c r="F151" s="84"/>
      <c r="G151" s="85"/>
      <c r="H151" s="10"/>
      <c r="I151" s="8"/>
      <c r="J151" s="9"/>
    </row>
    <row r="152" spans="1:10" x14ac:dyDescent="0.55000000000000004">
      <c r="A152" s="12"/>
      <c r="B152" s="83"/>
      <c r="C152" s="84"/>
      <c r="D152" s="85"/>
      <c r="E152" s="83"/>
      <c r="F152" s="84"/>
      <c r="G152" s="85"/>
      <c r="H152" s="10"/>
      <c r="I152" s="8"/>
      <c r="J152" s="9"/>
    </row>
    <row r="153" spans="1:10" x14ac:dyDescent="0.55000000000000004">
      <c r="A153" s="12"/>
      <c r="B153" s="83"/>
      <c r="C153" s="84"/>
      <c r="D153" s="85"/>
      <c r="E153" s="83"/>
      <c r="F153" s="84"/>
      <c r="G153" s="85"/>
      <c r="H153" s="10"/>
      <c r="I153" s="8"/>
      <c r="J153" s="9"/>
    </row>
    <row r="154" spans="1:10" x14ac:dyDescent="0.55000000000000004">
      <c r="A154" s="12"/>
      <c r="B154" s="83"/>
      <c r="C154" s="84"/>
      <c r="D154" s="85"/>
      <c r="E154" s="83"/>
      <c r="F154" s="84"/>
      <c r="G154" s="85"/>
      <c r="H154" s="10"/>
      <c r="I154" s="8"/>
      <c r="J154" s="9"/>
    </row>
    <row r="155" spans="1:10" x14ac:dyDescent="0.55000000000000004">
      <c r="A155" s="12"/>
      <c r="B155" s="83"/>
      <c r="C155" s="84"/>
      <c r="D155" s="85"/>
      <c r="E155" s="83"/>
      <c r="F155" s="84"/>
      <c r="G155" s="85"/>
      <c r="H155" s="10"/>
      <c r="I155" s="8"/>
      <c r="J155" s="9"/>
    </row>
    <row r="156" spans="1:10" x14ac:dyDescent="0.55000000000000004">
      <c r="A156" s="12"/>
      <c r="B156" s="83"/>
      <c r="C156" s="84"/>
      <c r="D156" s="85"/>
      <c r="E156" s="83"/>
      <c r="F156" s="84"/>
      <c r="G156" s="85"/>
      <c r="H156" s="10"/>
      <c r="I156" s="8"/>
      <c r="J156" s="9"/>
    </row>
    <row r="157" spans="1:10" x14ac:dyDescent="0.55000000000000004">
      <c r="A157" s="12"/>
      <c r="B157" s="83"/>
      <c r="C157" s="84"/>
      <c r="D157" s="85"/>
      <c r="E157" s="83"/>
      <c r="F157" s="84"/>
      <c r="G157" s="85"/>
      <c r="H157" s="10"/>
      <c r="I157" s="8"/>
      <c r="J157" s="9"/>
    </row>
    <row r="158" spans="1:10" x14ac:dyDescent="0.55000000000000004">
      <c r="A158" s="12"/>
      <c r="B158" s="83"/>
      <c r="C158" s="84"/>
      <c r="D158" s="85"/>
      <c r="E158" s="83"/>
      <c r="F158" s="84"/>
      <c r="G158" s="85"/>
      <c r="H158" s="10"/>
      <c r="I158" s="8"/>
      <c r="J158" s="9"/>
    </row>
    <row r="159" spans="1:10" x14ac:dyDescent="0.55000000000000004">
      <c r="A159" s="12"/>
      <c r="B159" s="83"/>
      <c r="C159" s="84"/>
      <c r="D159" s="85"/>
      <c r="E159" s="83"/>
      <c r="F159" s="84"/>
      <c r="G159" s="85"/>
      <c r="H159" s="10"/>
      <c r="I159" s="8"/>
      <c r="J159" s="9"/>
    </row>
    <row r="160" spans="1:10" x14ac:dyDescent="0.55000000000000004">
      <c r="A160" s="12"/>
      <c r="B160" s="83"/>
      <c r="C160" s="84"/>
      <c r="D160" s="85"/>
      <c r="E160" s="83"/>
      <c r="F160" s="84"/>
      <c r="G160" s="85"/>
      <c r="H160" s="10"/>
      <c r="I160" s="8"/>
      <c r="J160" s="9"/>
    </row>
    <row r="161" spans="1:10" x14ac:dyDescent="0.55000000000000004">
      <c r="A161" s="12"/>
      <c r="B161" s="83"/>
      <c r="C161" s="84"/>
      <c r="D161" s="85"/>
      <c r="E161" s="83"/>
      <c r="F161" s="84"/>
      <c r="G161" s="85"/>
      <c r="H161" s="10"/>
      <c r="I161" s="8"/>
      <c r="J161" s="9"/>
    </row>
    <row r="162" spans="1:10" x14ac:dyDescent="0.55000000000000004">
      <c r="A162" s="12"/>
      <c r="B162" s="83"/>
      <c r="C162" s="84"/>
      <c r="D162" s="85"/>
      <c r="E162" s="83"/>
      <c r="F162" s="84"/>
      <c r="G162" s="85"/>
      <c r="H162" s="10"/>
      <c r="I162" s="8"/>
      <c r="J162" s="9"/>
    </row>
    <row r="163" spans="1:10" x14ac:dyDescent="0.55000000000000004">
      <c r="A163" s="12"/>
      <c r="B163" s="83"/>
      <c r="C163" s="84"/>
      <c r="D163" s="85"/>
      <c r="E163" s="83"/>
      <c r="F163" s="84"/>
      <c r="G163" s="85"/>
      <c r="H163" s="10"/>
      <c r="I163" s="8"/>
      <c r="J163" s="9"/>
    </row>
    <row r="164" spans="1:10" x14ac:dyDescent="0.55000000000000004">
      <c r="A164" s="12"/>
      <c r="B164" s="83"/>
      <c r="C164" s="84"/>
      <c r="D164" s="85"/>
      <c r="E164" s="83"/>
      <c r="F164" s="84"/>
      <c r="G164" s="85"/>
      <c r="H164" s="10"/>
      <c r="I164" s="8"/>
      <c r="J164" s="9"/>
    </row>
    <row r="165" spans="1:10" x14ac:dyDescent="0.55000000000000004">
      <c r="A165" s="12"/>
      <c r="B165" s="83"/>
      <c r="C165" s="84"/>
      <c r="D165" s="85"/>
      <c r="E165" s="83"/>
      <c r="F165" s="84"/>
      <c r="G165" s="85"/>
      <c r="H165" s="10"/>
      <c r="I165" s="8"/>
      <c r="J165" s="9"/>
    </row>
    <row r="166" spans="1:10" x14ac:dyDescent="0.55000000000000004">
      <c r="A166" s="12"/>
      <c r="B166" s="83"/>
      <c r="C166" s="84"/>
      <c r="D166" s="85"/>
      <c r="E166" s="83"/>
      <c r="F166" s="84"/>
      <c r="G166" s="85"/>
      <c r="H166" s="10"/>
      <c r="I166" s="8"/>
      <c r="J166" s="9"/>
    </row>
    <row r="167" spans="1:10" x14ac:dyDescent="0.55000000000000004">
      <c r="A167" s="12"/>
      <c r="B167" s="83"/>
      <c r="C167" s="84"/>
      <c r="D167" s="85"/>
      <c r="E167" s="83"/>
      <c r="F167" s="84"/>
      <c r="G167" s="85"/>
      <c r="H167" s="10"/>
      <c r="I167" s="8"/>
      <c r="J167" s="9"/>
    </row>
    <row r="168" spans="1:10" x14ac:dyDescent="0.55000000000000004">
      <c r="A168" s="12"/>
      <c r="B168" s="83"/>
      <c r="C168" s="84"/>
      <c r="D168" s="85"/>
      <c r="E168" s="83"/>
      <c r="F168" s="84"/>
      <c r="G168" s="85"/>
      <c r="H168" s="10"/>
      <c r="I168" s="8"/>
      <c r="J168" s="9"/>
    </row>
    <row r="169" spans="1:10" x14ac:dyDescent="0.55000000000000004">
      <c r="A169" s="12"/>
      <c r="B169" s="83"/>
      <c r="C169" s="84"/>
      <c r="D169" s="85"/>
      <c r="E169" s="83"/>
      <c r="F169" s="84"/>
      <c r="G169" s="85"/>
      <c r="H169" s="10"/>
      <c r="I169" s="8"/>
      <c r="J169" s="9"/>
    </row>
    <row r="170" spans="1:10" x14ac:dyDescent="0.55000000000000004">
      <c r="A170" s="12"/>
      <c r="B170" s="83"/>
      <c r="C170" s="84"/>
      <c r="D170" s="85"/>
      <c r="E170" s="83"/>
      <c r="F170" s="84"/>
      <c r="G170" s="85"/>
      <c r="H170" s="10"/>
      <c r="I170" s="8"/>
      <c r="J170" s="9"/>
    </row>
    <row r="171" spans="1:10" x14ac:dyDescent="0.55000000000000004">
      <c r="A171" s="12"/>
      <c r="B171" s="83"/>
      <c r="C171" s="84"/>
      <c r="D171" s="85"/>
      <c r="E171" s="83"/>
      <c r="F171" s="84"/>
      <c r="G171" s="85"/>
      <c r="H171" s="10"/>
      <c r="I171" s="8"/>
      <c r="J171" s="9"/>
    </row>
    <row r="172" spans="1:10" x14ac:dyDescent="0.55000000000000004">
      <c r="A172" s="12"/>
      <c r="B172" s="83"/>
      <c r="C172" s="84"/>
      <c r="D172" s="85"/>
      <c r="E172" s="83"/>
      <c r="F172" s="84"/>
      <c r="G172" s="85"/>
      <c r="H172" s="10"/>
      <c r="I172" s="8"/>
      <c r="J172" s="9"/>
    </row>
    <row r="173" spans="1:10" x14ac:dyDescent="0.55000000000000004">
      <c r="A173" s="12"/>
      <c r="B173" s="83"/>
      <c r="C173" s="84"/>
      <c r="D173" s="85"/>
      <c r="E173" s="83"/>
      <c r="F173" s="84"/>
      <c r="G173" s="85"/>
      <c r="H173" s="10"/>
      <c r="I173" s="8"/>
      <c r="J173" s="9"/>
    </row>
    <row r="174" spans="1:10" x14ac:dyDescent="0.55000000000000004">
      <c r="A174" s="12"/>
      <c r="B174" s="83"/>
      <c r="C174" s="84"/>
      <c r="D174" s="85"/>
      <c r="E174" s="83"/>
      <c r="F174" s="84"/>
      <c r="G174" s="85"/>
      <c r="H174" s="10"/>
      <c r="I174" s="8"/>
      <c r="J174" s="9"/>
    </row>
    <row r="175" spans="1:10" x14ac:dyDescent="0.55000000000000004">
      <c r="A175" s="12"/>
      <c r="B175" s="83"/>
      <c r="C175" s="84"/>
      <c r="D175" s="85"/>
      <c r="E175" s="83"/>
      <c r="F175" s="84"/>
      <c r="G175" s="85"/>
      <c r="H175" s="10"/>
      <c r="I175" s="8"/>
      <c r="J175" s="9"/>
    </row>
    <row r="176" spans="1:10" x14ac:dyDescent="0.55000000000000004">
      <c r="A176" s="12"/>
      <c r="B176" s="83"/>
      <c r="C176" s="84"/>
      <c r="D176" s="85"/>
      <c r="E176" s="83"/>
      <c r="F176" s="84"/>
      <c r="G176" s="85"/>
      <c r="H176" s="10"/>
      <c r="I176" s="8"/>
      <c r="J176" s="9"/>
    </row>
    <row r="177" spans="1:10" x14ac:dyDescent="0.55000000000000004">
      <c r="A177" s="12"/>
      <c r="B177" s="83"/>
      <c r="C177" s="84"/>
      <c r="D177" s="85"/>
      <c r="E177" s="83"/>
      <c r="F177" s="84"/>
      <c r="G177" s="85"/>
      <c r="H177" s="10"/>
      <c r="I177" s="8"/>
      <c r="J177" s="9"/>
    </row>
    <row r="178" spans="1:10" x14ac:dyDescent="0.55000000000000004">
      <c r="A178" s="12"/>
      <c r="B178" s="83"/>
      <c r="C178" s="84"/>
      <c r="D178" s="85"/>
      <c r="E178" s="83"/>
      <c r="F178" s="84"/>
      <c r="G178" s="85"/>
      <c r="H178" s="10"/>
      <c r="I178" s="8"/>
      <c r="J178" s="9"/>
    </row>
    <row r="179" spans="1:10" x14ac:dyDescent="0.55000000000000004">
      <c r="A179" s="12"/>
      <c r="B179" s="83"/>
      <c r="C179" s="84"/>
      <c r="D179" s="85"/>
      <c r="E179" s="83"/>
      <c r="F179" s="84"/>
      <c r="G179" s="85"/>
      <c r="H179" s="10"/>
      <c r="I179" s="8"/>
      <c r="J179" s="9"/>
    </row>
    <row r="180" spans="1:10" x14ac:dyDescent="0.55000000000000004">
      <c r="A180" s="12"/>
      <c r="B180" s="83"/>
      <c r="C180" s="84"/>
      <c r="D180" s="85"/>
      <c r="E180" s="83"/>
      <c r="F180" s="84"/>
      <c r="G180" s="85"/>
      <c r="H180" s="10"/>
      <c r="I180" s="8"/>
      <c r="J180" s="9"/>
    </row>
    <row r="181" spans="1:10" x14ac:dyDescent="0.55000000000000004">
      <c r="A181" s="12"/>
      <c r="B181" s="83"/>
      <c r="C181" s="84"/>
      <c r="D181" s="85"/>
      <c r="E181" s="83"/>
      <c r="F181" s="84"/>
      <c r="G181" s="85"/>
      <c r="H181" s="10"/>
      <c r="I181" s="8"/>
      <c r="J181" s="9"/>
    </row>
    <row r="182" spans="1:10" x14ac:dyDescent="0.55000000000000004">
      <c r="A182" s="12"/>
      <c r="B182" s="83"/>
      <c r="C182" s="84"/>
      <c r="D182" s="85"/>
      <c r="E182" s="83"/>
      <c r="F182" s="84"/>
      <c r="G182" s="85"/>
      <c r="H182" s="10"/>
      <c r="I182" s="8"/>
      <c r="J182" s="9"/>
    </row>
    <row r="183" spans="1:10" x14ac:dyDescent="0.55000000000000004">
      <c r="A183" s="12"/>
      <c r="B183" s="83"/>
      <c r="C183" s="84"/>
      <c r="D183" s="85"/>
      <c r="E183" s="83"/>
      <c r="F183" s="84"/>
      <c r="G183" s="85"/>
      <c r="H183" s="10"/>
      <c r="I183" s="8"/>
      <c r="J183" s="9"/>
    </row>
    <row r="184" spans="1:10" x14ac:dyDescent="0.55000000000000004">
      <c r="A184" s="12"/>
      <c r="B184" s="83"/>
      <c r="C184" s="84"/>
      <c r="D184" s="85"/>
      <c r="E184" s="83"/>
      <c r="F184" s="84"/>
      <c r="G184" s="85"/>
      <c r="H184" s="10"/>
      <c r="I184" s="8"/>
      <c r="J184" s="9"/>
    </row>
    <row r="185" spans="1:10" x14ac:dyDescent="0.55000000000000004">
      <c r="A185" s="12"/>
      <c r="B185" s="83"/>
      <c r="C185" s="84"/>
      <c r="D185" s="85"/>
      <c r="E185" s="83"/>
      <c r="F185" s="84"/>
      <c r="G185" s="85"/>
      <c r="H185" s="10"/>
      <c r="I185" s="8"/>
      <c r="J185" s="9"/>
    </row>
    <row r="186" spans="1:10" x14ac:dyDescent="0.55000000000000004">
      <c r="A186" s="12"/>
      <c r="B186" s="83"/>
      <c r="C186" s="84"/>
      <c r="D186" s="85"/>
      <c r="E186" s="83"/>
      <c r="F186" s="84"/>
      <c r="G186" s="85"/>
      <c r="H186" s="10"/>
      <c r="I186" s="8"/>
      <c r="J186" s="9"/>
    </row>
    <row r="187" spans="1:10" x14ac:dyDescent="0.55000000000000004">
      <c r="A187" s="12"/>
      <c r="B187" s="83"/>
      <c r="C187" s="84"/>
      <c r="D187" s="85"/>
      <c r="E187" s="83"/>
      <c r="F187" s="84"/>
      <c r="G187" s="85"/>
      <c r="H187" s="10"/>
      <c r="I187" s="8"/>
      <c r="J187" s="9"/>
    </row>
    <row r="188" spans="1:10" x14ac:dyDescent="0.55000000000000004">
      <c r="A188" s="12"/>
      <c r="B188" s="83"/>
      <c r="C188" s="84"/>
      <c r="D188" s="85"/>
      <c r="E188" s="83"/>
      <c r="F188" s="84"/>
      <c r="G188" s="85"/>
      <c r="H188" s="10"/>
      <c r="I188" s="8"/>
      <c r="J188" s="9"/>
    </row>
    <row r="189" spans="1:10" x14ac:dyDescent="0.55000000000000004">
      <c r="A189" s="12"/>
      <c r="B189" s="83"/>
      <c r="C189" s="84"/>
      <c r="D189" s="85"/>
      <c r="E189" s="83"/>
      <c r="F189" s="84"/>
      <c r="G189" s="85"/>
      <c r="H189" s="10"/>
      <c r="I189" s="8"/>
      <c r="J189" s="9"/>
    </row>
    <row r="190" spans="1:10" x14ac:dyDescent="0.55000000000000004">
      <c r="A190" s="12"/>
      <c r="B190" s="83"/>
      <c r="C190" s="84"/>
      <c r="D190" s="85"/>
      <c r="E190" s="83"/>
      <c r="F190" s="84"/>
      <c r="G190" s="85"/>
      <c r="H190" s="10"/>
      <c r="I190" s="8"/>
      <c r="J190" s="9"/>
    </row>
    <row r="191" spans="1:10" x14ac:dyDescent="0.55000000000000004">
      <c r="A191" s="12"/>
      <c r="B191" s="83"/>
      <c r="C191" s="84"/>
      <c r="D191" s="85"/>
      <c r="E191" s="83"/>
      <c r="F191" s="84"/>
      <c r="G191" s="85"/>
      <c r="H191" s="10"/>
      <c r="I191" s="8"/>
      <c r="J191" s="9"/>
    </row>
    <row r="192" spans="1:10" x14ac:dyDescent="0.55000000000000004">
      <c r="A192" s="12"/>
      <c r="B192" s="83"/>
      <c r="C192" s="84"/>
      <c r="D192" s="85"/>
      <c r="E192" s="83"/>
      <c r="F192" s="84"/>
      <c r="G192" s="85"/>
      <c r="H192" s="10"/>
      <c r="I192" s="8"/>
      <c r="J192" s="9"/>
    </row>
    <row r="193" spans="1:10" x14ac:dyDescent="0.55000000000000004">
      <c r="A193" s="12"/>
      <c r="B193" s="83"/>
      <c r="C193" s="84"/>
      <c r="D193" s="85"/>
      <c r="E193" s="83"/>
      <c r="F193" s="84"/>
      <c r="G193" s="85"/>
      <c r="H193" s="10"/>
      <c r="I193" s="8"/>
      <c r="J193" s="9"/>
    </row>
    <row r="194" spans="1:10" x14ac:dyDescent="0.55000000000000004">
      <c r="A194" s="12"/>
      <c r="B194" s="83"/>
      <c r="C194" s="84"/>
      <c r="D194" s="85"/>
      <c r="E194" s="83"/>
      <c r="F194" s="84"/>
      <c r="G194" s="85"/>
      <c r="H194" s="10"/>
      <c r="I194" s="8"/>
      <c r="J194" s="9"/>
    </row>
    <row r="195" spans="1:10" x14ac:dyDescent="0.55000000000000004">
      <c r="A195" s="12"/>
      <c r="B195" s="83"/>
      <c r="C195" s="84"/>
      <c r="D195" s="85"/>
      <c r="E195" s="83"/>
      <c r="F195" s="84"/>
      <c r="G195" s="85"/>
      <c r="H195" s="10"/>
      <c r="I195" s="8"/>
      <c r="J195" s="9"/>
    </row>
    <row r="196" spans="1:10" x14ac:dyDescent="0.55000000000000004">
      <c r="A196" s="12"/>
      <c r="B196" s="83"/>
      <c r="C196" s="84"/>
      <c r="D196" s="85"/>
      <c r="E196" s="83"/>
      <c r="F196" s="84"/>
      <c r="G196" s="85"/>
      <c r="H196" s="10"/>
      <c r="I196" s="8"/>
      <c r="J196" s="9"/>
    </row>
    <row r="197" spans="1:10" x14ac:dyDescent="0.55000000000000004">
      <c r="A197" s="12"/>
      <c r="B197" s="83"/>
      <c r="C197" s="84"/>
      <c r="D197" s="85"/>
      <c r="E197" s="83"/>
      <c r="F197" s="84"/>
      <c r="G197" s="85"/>
      <c r="H197" s="10"/>
      <c r="I197" s="8"/>
      <c r="J197" s="9"/>
    </row>
    <row r="198" spans="1:10" x14ac:dyDescent="0.55000000000000004">
      <c r="A198" s="12"/>
      <c r="B198" s="83"/>
      <c r="C198" s="84"/>
      <c r="D198" s="85"/>
      <c r="E198" s="83"/>
      <c r="F198" s="84"/>
      <c r="G198" s="85"/>
      <c r="H198" s="10"/>
      <c r="I198" s="8"/>
      <c r="J198" s="9"/>
    </row>
    <row r="199" spans="1:10" x14ac:dyDescent="0.55000000000000004">
      <c r="A199" s="12"/>
      <c r="B199" s="83"/>
      <c r="C199" s="84"/>
      <c r="D199" s="85"/>
      <c r="E199" s="83"/>
      <c r="F199" s="84"/>
      <c r="G199" s="85"/>
      <c r="H199" s="10"/>
      <c r="I199" s="8"/>
      <c r="J199" s="9"/>
    </row>
    <row r="200" spans="1:10" x14ac:dyDescent="0.55000000000000004">
      <c r="A200" s="12"/>
      <c r="B200" s="83"/>
      <c r="C200" s="84"/>
      <c r="D200" s="85"/>
      <c r="E200" s="83"/>
      <c r="F200" s="84"/>
      <c r="G200" s="85"/>
      <c r="H200" s="10"/>
      <c r="I200" s="8"/>
      <c r="J200" s="9"/>
    </row>
    <row r="201" spans="1:10" x14ac:dyDescent="0.55000000000000004">
      <c r="A201" s="41"/>
      <c r="B201" s="91"/>
      <c r="C201" s="92"/>
      <c r="D201" s="93"/>
      <c r="E201" s="91"/>
      <c r="F201" s="92"/>
      <c r="G201" s="93"/>
      <c r="H201" s="14"/>
      <c r="I201" s="15"/>
      <c r="J201" s="16"/>
    </row>
    <row r="202" spans="1:10" x14ac:dyDescent="0.55000000000000004">
      <c r="A202" s="42"/>
      <c r="B202" s="90"/>
      <c r="C202" s="90"/>
      <c r="D202" s="90"/>
      <c r="E202" s="90"/>
      <c r="F202" s="90"/>
      <c r="G202" s="90"/>
      <c r="H202" s="43"/>
      <c r="I202" s="44"/>
      <c r="J202" s="45"/>
    </row>
    <row r="203" spans="1:10" x14ac:dyDescent="0.55000000000000004">
      <c r="A203" s="42"/>
      <c r="B203" s="90"/>
      <c r="C203" s="90"/>
      <c r="D203" s="90"/>
      <c r="E203" s="90"/>
      <c r="F203" s="90"/>
      <c r="G203" s="90"/>
      <c r="H203" s="43"/>
      <c r="I203" s="44"/>
      <c r="J203" s="45"/>
    </row>
    <row r="204" spans="1:10" x14ac:dyDescent="0.55000000000000004">
      <c r="A204" s="42"/>
      <c r="B204" s="90"/>
      <c r="C204" s="90"/>
      <c r="D204" s="90"/>
      <c r="E204" s="90"/>
      <c r="F204" s="90"/>
      <c r="G204" s="90"/>
      <c r="H204" s="43"/>
      <c r="I204" s="44"/>
      <c r="J204" s="45"/>
    </row>
    <row r="205" spans="1:10" x14ac:dyDescent="0.55000000000000004">
      <c r="A205" s="42"/>
      <c r="B205" s="90"/>
      <c r="C205" s="90"/>
      <c r="D205" s="90"/>
      <c r="E205" s="90"/>
      <c r="F205" s="90"/>
      <c r="G205" s="90"/>
      <c r="H205" s="43"/>
      <c r="I205" s="44"/>
      <c r="J205" s="45"/>
    </row>
    <row r="206" spans="1:10" x14ac:dyDescent="0.55000000000000004">
      <c r="A206" s="42"/>
      <c r="B206" s="90"/>
      <c r="C206" s="90"/>
      <c r="D206" s="90"/>
      <c r="E206" s="90"/>
      <c r="F206" s="90"/>
      <c r="G206" s="90"/>
      <c r="H206" s="43"/>
      <c r="I206" s="44"/>
      <c r="J206" s="45"/>
    </row>
    <row r="207" spans="1:10" x14ac:dyDescent="0.55000000000000004">
      <c r="A207" s="42"/>
      <c r="B207" s="90"/>
      <c r="C207" s="90"/>
      <c r="D207" s="90"/>
      <c r="E207" s="90"/>
      <c r="F207" s="90"/>
      <c r="G207" s="90"/>
      <c r="H207" s="43"/>
      <c r="I207" s="44"/>
      <c r="J207" s="45"/>
    </row>
    <row r="208" spans="1:10" x14ac:dyDescent="0.55000000000000004">
      <c r="A208" s="42"/>
      <c r="B208" s="90"/>
      <c r="C208" s="90"/>
      <c r="D208" s="90"/>
      <c r="E208" s="90"/>
      <c r="F208" s="90"/>
      <c r="G208" s="90"/>
      <c r="H208" s="43"/>
      <c r="I208" s="44"/>
      <c r="J208" s="45"/>
    </row>
    <row r="209" spans="1:10" x14ac:dyDescent="0.55000000000000004">
      <c r="A209" s="42"/>
      <c r="B209" s="90"/>
      <c r="C209" s="90"/>
      <c r="D209" s="90"/>
      <c r="E209" s="90"/>
      <c r="F209" s="90"/>
      <c r="G209" s="90"/>
      <c r="H209" s="43"/>
      <c r="I209" s="44"/>
      <c r="J209" s="45"/>
    </row>
    <row r="210" spans="1:10" x14ac:dyDescent="0.55000000000000004">
      <c r="A210" s="42"/>
      <c r="B210" s="90"/>
      <c r="C210" s="90"/>
      <c r="D210" s="90"/>
      <c r="E210" s="90"/>
      <c r="F210" s="90"/>
      <c r="G210" s="90"/>
      <c r="H210" s="43"/>
      <c r="I210" s="44"/>
      <c r="J210" s="45"/>
    </row>
    <row r="211" spans="1:10" x14ac:dyDescent="0.55000000000000004">
      <c r="A211" s="42"/>
      <c r="B211" s="90"/>
      <c r="C211" s="90"/>
      <c r="D211" s="90"/>
      <c r="E211" s="90"/>
      <c r="F211" s="90"/>
      <c r="G211" s="90"/>
      <c r="H211" s="43"/>
      <c r="I211" s="44"/>
      <c r="J211" s="45"/>
    </row>
    <row r="212" spans="1:10" x14ac:dyDescent="0.55000000000000004">
      <c r="A212" s="42"/>
      <c r="B212" s="90"/>
      <c r="C212" s="90"/>
      <c r="D212" s="90"/>
      <c r="E212" s="90"/>
      <c r="F212" s="90"/>
      <c r="G212" s="90"/>
      <c r="H212" s="43"/>
      <c r="I212" s="44"/>
      <c r="J212" s="45"/>
    </row>
    <row r="213" spans="1:10" x14ac:dyDescent="0.55000000000000004">
      <c r="A213" s="42"/>
      <c r="B213" s="90"/>
      <c r="C213" s="90"/>
      <c r="D213" s="90"/>
      <c r="E213" s="90"/>
      <c r="F213" s="90"/>
      <c r="G213" s="90"/>
      <c r="H213" s="43"/>
      <c r="I213" s="44"/>
      <c r="J213" s="45"/>
    </row>
    <row r="214" spans="1:10" x14ac:dyDescent="0.55000000000000004">
      <c r="A214" s="42"/>
      <c r="B214" s="90"/>
      <c r="C214" s="90"/>
      <c r="D214" s="90"/>
      <c r="E214" s="90"/>
      <c r="F214" s="90"/>
      <c r="G214" s="90"/>
      <c r="H214" s="43"/>
      <c r="I214" s="44"/>
      <c r="J214" s="45"/>
    </row>
    <row r="215" spans="1:10" x14ac:dyDescent="0.55000000000000004">
      <c r="A215" s="42"/>
      <c r="B215" s="90"/>
      <c r="C215" s="90"/>
      <c r="D215" s="90"/>
      <c r="E215" s="90"/>
      <c r="F215" s="90"/>
      <c r="G215" s="90"/>
      <c r="H215" s="43"/>
      <c r="I215" s="44"/>
      <c r="J215" s="45"/>
    </row>
    <row r="216" spans="1:10" x14ac:dyDescent="0.55000000000000004">
      <c r="A216" s="42"/>
      <c r="B216" s="90"/>
      <c r="C216" s="90"/>
      <c r="D216" s="90"/>
      <c r="E216" s="90"/>
      <c r="F216" s="90"/>
      <c r="G216" s="90"/>
      <c r="H216" s="43"/>
      <c r="I216" s="44"/>
      <c r="J216" s="45"/>
    </row>
    <row r="217" spans="1:10" x14ac:dyDescent="0.55000000000000004">
      <c r="A217" s="42"/>
      <c r="B217" s="90"/>
      <c r="C217" s="90"/>
      <c r="D217" s="90"/>
      <c r="E217" s="90"/>
      <c r="F217" s="90"/>
      <c r="G217" s="90"/>
      <c r="H217" s="43"/>
      <c r="I217" s="44"/>
      <c r="J217" s="45"/>
    </row>
    <row r="218" spans="1:10" x14ac:dyDescent="0.55000000000000004">
      <c r="A218" s="42"/>
      <c r="B218" s="90"/>
      <c r="C218" s="90"/>
      <c r="D218" s="90"/>
      <c r="E218" s="90"/>
      <c r="F218" s="90"/>
      <c r="G218" s="90"/>
      <c r="H218" s="43"/>
      <c r="I218" s="44"/>
      <c r="J218" s="45"/>
    </row>
    <row r="219" spans="1:10" x14ac:dyDescent="0.55000000000000004">
      <c r="A219" s="42"/>
      <c r="B219" s="90"/>
      <c r="C219" s="90"/>
      <c r="D219" s="90"/>
      <c r="E219" s="90"/>
      <c r="F219" s="90"/>
      <c r="G219" s="90"/>
      <c r="H219" s="43"/>
      <c r="I219" s="44"/>
      <c r="J219" s="45"/>
    </row>
    <row r="220" spans="1:10" x14ac:dyDescent="0.55000000000000004">
      <c r="A220" s="42"/>
      <c r="B220" s="90"/>
      <c r="C220" s="90"/>
      <c r="D220" s="90"/>
      <c r="E220" s="90"/>
      <c r="F220" s="90"/>
      <c r="G220" s="90"/>
      <c r="H220" s="43"/>
      <c r="I220" s="44"/>
      <c r="J220" s="45"/>
    </row>
    <row r="221" spans="1:10" x14ac:dyDescent="0.55000000000000004">
      <c r="A221" s="42"/>
      <c r="B221" s="90"/>
      <c r="C221" s="90"/>
      <c r="D221" s="90"/>
      <c r="E221" s="90"/>
      <c r="F221" s="90"/>
      <c r="G221" s="90"/>
      <c r="H221" s="43"/>
      <c r="I221" s="44"/>
      <c r="J221" s="45"/>
    </row>
    <row r="222" spans="1:10" x14ac:dyDescent="0.55000000000000004">
      <c r="A222" s="42"/>
      <c r="B222" s="90"/>
      <c r="C222" s="90"/>
      <c r="D222" s="90"/>
      <c r="E222" s="90"/>
      <c r="F222" s="90"/>
      <c r="G222" s="90"/>
      <c r="H222" s="43"/>
      <c r="I222" s="44"/>
      <c r="J222" s="45"/>
    </row>
    <row r="223" spans="1:10" x14ac:dyDescent="0.55000000000000004">
      <c r="A223" s="42"/>
      <c r="B223" s="90"/>
      <c r="C223" s="90"/>
      <c r="D223" s="90"/>
      <c r="E223" s="90"/>
      <c r="F223" s="90"/>
      <c r="G223" s="90"/>
      <c r="H223" s="43"/>
      <c r="I223" s="44"/>
      <c r="J223" s="45"/>
    </row>
    <row r="224" spans="1:10" x14ac:dyDescent="0.55000000000000004">
      <c r="A224" s="42"/>
      <c r="B224" s="90"/>
      <c r="C224" s="90"/>
      <c r="D224" s="90"/>
      <c r="E224" s="90"/>
      <c r="F224" s="90"/>
      <c r="G224" s="90"/>
      <c r="H224" s="43"/>
      <c r="I224" s="44"/>
      <c r="J224" s="45"/>
    </row>
    <row r="225" spans="1:10" x14ac:dyDescent="0.55000000000000004">
      <c r="A225" s="42"/>
      <c r="B225" s="90"/>
      <c r="C225" s="90"/>
      <c r="D225" s="90"/>
      <c r="E225" s="90"/>
      <c r="F225" s="90"/>
      <c r="G225" s="90"/>
      <c r="H225" s="43"/>
      <c r="I225" s="44"/>
      <c r="J225" s="45"/>
    </row>
    <row r="226" spans="1:10" x14ac:dyDescent="0.55000000000000004">
      <c r="A226" s="42"/>
      <c r="B226" s="90"/>
      <c r="C226" s="90"/>
      <c r="D226" s="90"/>
      <c r="E226" s="90"/>
      <c r="F226" s="90"/>
      <c r="G226" s="90"/>
      <c r="H226" s="43"/>
      <c r="I226" s="44"/>
      <c r="J226" s="45"/>
    </row>
    <row r="227" spans="1:10" x14ac:dyDescent="0.55000000000000004">
      <c r="A227" s="42"/>
      <c r="B227" s="90"/>
      <c r="C227" s="90"/>
      <c r="D227" s="90"/>
      <c r="E227" s="90"/>
      <c r="F227" s="90"/>
      <c r="G227" s="90"/>
      <c r="H227" s="43"/>
      <c r="I227" s="44"/>
      <c r="J227" s="45"/>
    </row>
    <row r="228" spans="1:10" x14ac:dyDescent="0.55000000000000004">
      <c r="A228" s="42"/>
      <c r="B228" s="90"/>
      <c r="C228" s="90"/>
      <c r="D228" s="90"/>
      <c r="E228" s="90"/>
      <c r="F228" s="90"/>
      <c r="G228" s="90"/>
      <c r="H228" s="43"/>
      <c r="I228" s="44"/>
      <c r="J228" s="45"/>
    </row>
    <row r="229" spans="1:10" x14ac:dyDescent="0.55000000000000004">
      <c r="A229" s="42"/>
      <c r="B229" s="90"/>
      <c r="C229" s="90"/>
      <c r="D229" s="90"/>
      <c r="E229" s="90"/>
      <c r="F229" s="90"/>
      <c r="G229" s="90"/>
      <c r="H229" s="43"/>
      <c r="I229" s="44"/>
      <c r="J229" s="45"/>
    </row>
    <row r="230" spans="1:10" x14ac:dyDescent="0.55000000000000004">
      <c r="A230" s="42"/>
      <c r="B230" s="90"/>
      <c r="C230" s="90"/>
      <c r="D230" s="90"/>
      <c r="E230" s="90"/>
      <c r="F230" s="90"/>
      <c r="G230" s="90"/>
      <c r="H230" s="43"/>
      <c r="I230" s="44"/>
      <c r="J230" s="45"/>
    </row>
    <row r="231" spans="1:10" x14ac:dyDescent="0.55000000000000004">
      <c r="A231" s="42"/>
      <c r="B231" s="90"/>
      <c r="C231" s="90"/>
      <c r="D231" s="90"/>
      <c r="E231" s="90"/>
      <c r="F231" s="90"/>
      <c r="G231" s="90"/>
      <c r="H231" s="43"/>
      <c r="I231" s="44"/>
      <c r="J231" s="45"/>
    </row>
    <row r="232" spans="1:10" x14ac:dyDescent="0.55000000000000004">
      <c r="A232" s="42"/>
      <c r="B232" s="90"/>
      <c r="C232" s="90"/>
      <c r="D232" s="90"/>
      <c r="E232" s="90"/>
      <c r="F232" s="90"/>
      <c r="G232" s="90"/>
      <c r="H232" s="43"/>
      <c r="I232" s="44"/>
      <c r="J232" s="45"/>
    </row>
    <row r="233" spans="1:10" x14ac:dyDescent="0.55000000000000004">
      <c r="A233" s="42"/>
      <c r="B233" s="90"/>
      <c r="C233" s="90"/>
      <c r="D233" s="90"/>
      <c r="E233" s="90"/>
      <c r="F233" s="90"/>
      <c r="G233" s="90"/>
      <c r="H233" s="43"/>
      <c r="I233" s="44"/>
      <c r="J233" s="45"/>
    </row>
    <row r="234" spans="1:10" x14ac:dyDescent="0.55000000000000004">
      <c r="A234" s="42"/>
      <c r="B234" s="90"/>
      <c r="C234" s="90"/>
      <c r="D234" s="90"/>
      <c r="E234" s="90"/>
      <c r="F234" s="90"/>
      <c r="G234" s="90"/>
      <c r="H234" s="43"/>
      <c r="I234" s="44"/>
      <c r="J234" s="45"/>
    </row>
    <row r="235" spans="1:10" x14ac:dyDescent="0.55000000000000004">
      <c r="A235" s="42"/>
      <c r="B235" s="90"/>
      <c r="C235" s="90"/>
      <c r="D235" s="90"/>
      <c r="E235" s="90"/>
      <c r="F235" s="90"/>
      <c r="G235" s="90"/>
      <c r="H235" s="43"/>
      <c r="I235" s="44"/>
      <c r="J235" s="45"/>
    </row>
    <row r="236" spans="1:10" x14ac:dyDescent="0.55000000000000004">
      <c r="A236" s="42"/>
      <c r="B236" s="90"/>
      <c r="C236" s="90"/>
      <c r="D236" s="90"/>
      <c r="E236" s="90"/>
      <c r="F236" s="90"/>
      <c r="G236" s="90"/>
      <c r="H236" s="43"/>
      <c r="I236" s="44"/>
      <c r="J236" s="45"/>
    </row>
    <row r="237" spans="1:10" x14ac:dyDescent="0.55000000000000004">
      <c r="A237" s="42"/>
      <c r="B237" s="90"/>
      <c r="C237" s="90"/>
      <c r="D237" s="90"/>
      <c r="E237" s="90"/>
      <c r="F237" s="90"/>
      <c r="G237" s="90"/>
      <c r="H237" s="43"/>
      <c r="I237" s="44"/>
      <c r="J237" s="45"/>
    </row>
    <row r="238" spans="1:10" x14ac:dyDescent="0.55000000000000004">
      <c r="A238" s="42"/>
      <c r="B238" s="90"/>
      <c r="C238" s="90"/>
      <c r="D238" s="90"/>
      <c r="E238" s="90"/>
      <c r="F238" s="90"/>
      <c r="G238" s="90"/>
      <c r="H238" s="43"/>
      <c r="I238" s="44"/>
      <c r="J238" s="45"/>
    </row>
    <row r="239" spans="1:10" x14ac:dyDescent="0.55000000000000004">
      <c r="A239" s="42"/>
      <c r="B239" s="90"/>
      <c r="C239" s="90"/>
      <c r="D239" s="90"/>
      <c r="E239" s="90"/>
      <c r="F239" s="90"/>
      <c r="G239" s="90"/>
      <c r="H239" s="43"/>
      <c r="I239" s="44"/>
      <c r="J239" s="45"/>
    </row>
    <row r="240" spans="1:10" x14ac:dyDescent="0.55000000000000004">
      <c r="A240" s="42"/>
      <c r="B240" s="90"/>
      <c r="C240" s="90"/>
      <c r="D240" s="90"/>
      <c r="E240" s="90"/>
      <c r="F240" s="90"/>
      <c r="G240" s="90"/>
      <c r="H240" s="43"/>
      <c r="I240" s="44"/>
      <c r="J240" s="45"/>
    </row>
    <row r="241" spans="1:10" x14ac:dyDescent="0.55000000000000004">
      <c r="A241" s="42"/>
      <c r="B241" s="90"/>
      <c r="C241" s="90"/>
      <c r="D241" s="90"/>
      <c r="E241" s="90"/>
      <c r="F241" s="90"/>
      <c r="G241" s="90"/>
      <c r="H241" s="43"/>
      <c r="I241" s="44"/>
      <c r="J241" s="45"/>
    </row>
    <row r="242" spans="1:10" x14ac:dyDescent="0.55000000000000004">
      <c r="A242" s="42"/>
      <c r="B242" s="90"/>
      <c r="C242" s="90"/>
      <c r="D242" s="90"/>
      <c r="E242" s="90"/>
      <c r="F242" s="90"/>
      <c r="G242" s="90"/>
      <c r="H242" s="43"/>
      <c r="I242" s="44"/>
      <c r="J242" s="45"/>
    </row>
    <row r="243" spans="1:10" x14ac:dyDescent="0.55000000000000004">
      <c r="A243" s="42"/>
      <c r="B243" s="90"/>
      <c r="C243" s="90"/>
      <c r="D243" s="90"/>
      <c r="E243" s="90"/>
      <c r="F243" s="90"/>
      <c r="G243" s="90"/>
      <c r="H243" s="43"/>
      <c r="I243" s="44"/>
      <c r="J243" s="45"/>
    </row>
    <row r="244" spans="1:10" x14ac:dyDescent="0.55000000000000004">
      <c r="A244" s="42"/>
      <c r="B244" s="90"/>
      <c r="C244" s="90"/>
      <c r="D244" s="90"/>
      <c r="E244" s="90"/>
      <c r="F244" s="90"/>
      <c r="G244" s="90"/>
      <c r="H244" s="43"/>
      <c r="I244" s="44"/>
      <c r="J244" s="45"/>
    </row>
    <row r="245" spans="1:10" x14ac:dyDescent="0.55000000000000004">
      <c r="A245" s="42"/>
      <c r="B245" s="90"/>
      <c r="C245" s="90"/>
      <c r="D245" s="90"/>
      <c r="E245" s="90"/>
      <c r="F245" s="90"/>
      <c r="G245" s="90"/>
      <c r="H245" s="43"/>
      <c r="I245" s="44"/>
      <c r="J245" s="45"/>
    </row>
    <row r="246" spans="1:10" x14ac:dyDescent="0.55000000000000004">
      <c r="A246" s="42"/>
      <c r="B246" s="90"/>
      <c r="C246" s="90"/>
      <c r="D246" s="90"/>
      <c r="E246" s="90"/>
      <c r="F246" s="90"/>
      <c r="G246" s="90"/>
      <c r="H246" s="43"/>
      <c r="I246" s="44"/>
      <c r="J246" s="45"/>
    </row>
    <row r="247" spans="1:10" x14ac:dyDescent="0.55000000000000004">
      <c r="A247" s="42"/>
      <c r="B247" s="90"/>
      <c r="C247" s="90"/>
      <c r="D247" s="90"/>
      <c r="E247" s="90"/>
      <c r="F247" s="90"/>
      <c r="G247" s="90"/>
      <c r="H247" s="43"/>
      <c r="I247" s="44"/>
      <c r="J247" s="45"/>
    </row>
    <row r="248" spans="1:10" x14ac:dyDescent="0.55000000000000004">
      <c r="A248" s="42"/>
      <c r="B248" s="90"/>
      <c r="C248" s="90"/>
      <c r="D248" s="90"/>
      <c r="E248" s="90"/>
      <c r="F248" s="90"/>
      <c r="G248" s="90"/>
      <c r="H248" s="43"/>
      <c r="I248" s="44"/>
      <c r="J248" s="45"/>
    </row>
    <row r="249" spans="1:10" x14ac:dyDescent="0.55000000000000004">
      <c r="A249" s="42"/>
      <c r="B249" s="90"/>
      <c r="C249" s="90"/>
      <c r="D249" s="90"/>
      <c r="E249" s="90"/>
      <c r="F249" s="90"/>
      <c r="G249" s="90"/>
      <c r="H249" s="43"/>
      <c r="I249" s="44"/>
      <c r="J249" s="45"/>
    </row>
    <row r="250" spans="1:10" x14ac:dyDescent="0.55000000000000004">
      <c r="A250" s="42"/>
      <c r="B250" s="90"/>
      <c r="C250" s="90"/>
      <c r="D250" s="90"/>
      <c r="E250" s="90"/>
      <c r="F250" s="90"/>
      <c r="G250" s="90"/>
      <c r="H250" s="43"/>
      <c r="I250" s="44"/>
      <c r="J250" s="45"/>
    </row>
    <row r="251" spans="1:10" x14ac:dyDescent="0.55000000000000004">
      <c r="A251" s="42"/>
      <c r="B251" s="90"/>
      <c r="C251" s="90"/>
      <c r="D251" s="90"/>
      <c r="E251" s="90"/>
      <c r="F251" s="90"/>
      <c r="G251" s="90"/>
      <c r="H251" s="43"/>
      <c r="I251" s="44"/>
      <c r="J251" s="45"/>
    </row>
    <row r="252" spans="1:10" x14ac:dyDescent="0.55000000000000004">
      <c r="A252" s="42"/>
      <c r="B252" s="90"/>
      <c r="C252" s="90"/>
      <c r="D252" s="90"/>
      <c r="E252" s="90"/>
      <c r="F252" s="90"/>
      <c r="G252" s="90"/>
      <c r="H252" s="43"/>
      <c r="I252" s="44"/>
      <c r="J252" s="45"/>
    </row>
    <row r="253" spans="1:10" x14ac:dyDescent="0.55000000000000004">
      <c r="A253" s="42"/>
      <c r="B253" s="90"/>
      <c r="C253" s="90"/>
      <c r="D253" s="90"/>
      <c r="E253" s="90"/>
      <c r="F253" s="90"/>
      <c r="G253" s="90"/>
      <c r="H253" s="43"/>
      <c r="I253" s="44"/>
      <c r="J253" s="45"/>
    </row>
    <row r="254" spans="1:10" x14ac:dyDescent="0.55000000000000004">
      <c r="A254" s="42"/>
      <c r="B254" s="90"/>
      <c r="C254" s="90"/>
      <c r="D254" s="90"/>
      <c r="E254" s="90"/>
      <c r="F254" s="90"/>
      <c r="G254" s="90"/>
      <c r="H254" s="43"/>
      <c r="I254" s="44"/>
      <c r="J254" s="45"/>
    </row>
    <row r="255" spans="1:10" x14ac:dyDescent="0.55000000000000004">
      <c r="A255" s="42"/>
      <c r="B255" s="90"/>
      <c r="C255" s="90"/>
      <c r="D255" s="90"/>
      <c r="E255" s="90"/>
      <c r="F255" s="90"/>
      <c r="G255" s="90"/>
      <c r="H255" s="43"/>
      <c r="I255" s="44"/>
      <c r="J255" s="45"/>
    </row>
    <row r="256" spans="1:10" x14ac:dyDescent="0.55000000000000004">
      <c r="A256" s="42"/>
      <c r="B256" s="90"/>
      <c r="C256" s="90"/>
      <c r="D256" s="90"/>
      <c r="E256" s="90"/>
      <c r="F256" s="90"/>
      <c r="G256" s="90"/>
      <c r="H256" s="43"/>
      <c r="I256" s="44"/>
      <c r="J256" s="45"/>
    </row>
    <row r="257" spans="1:10" x14ac:dyDescent="0.55000000000000004">
      <c r="A257" s="42"/>
      <c r="B257" s="90"/>
      <c r="C257" s="90"/>
      <c r="D257" s="90"/>
      <c r="E257" s="90"/>
      <c r="F257" s="90"/>
      <c r="G257" s="90"/>
      <c r="H257" s="43"/>
      <c r="I257" s="44"/>
      <c r="J257" s="45"/>
    </row>
    <row r="258" spans="1:10" x14ac:dyDescent="0.55000000000000004">
      <c r="A258" s="42"/>
      <c r="B258" s="90"/>
      <c r="C258" s="90"/>
      <c r="D258" s="90"/>
      <c r="E258" s="90"/>
      <c r="F258" s="90"/>
      <c r="G258" s="90"/>
      <c r="H258" s="43"/>
      <c r="I258" s="44"/>
      <c r="J258" s="45"/>
    </row>
    <row r="259" spans="1:10" x14ac:dyDescent="0.55000000000000004">
      <c r="A259" s="42"/>
      <c r="B259" s="90"/>
      <c r="C259" s="90"/>
      <c r="D259" s="90"/>
      <c r="E259" s="90"/>
      <c r="F259" s="90"/>
      <c r="G259" s="90"/>
      <c r="H259" s="43"/>
      <c r="I259" s="44"/>
      <c r="J259" s="45"/>
    </row>
    <row r="260" spans="1:10" x14ac:dyDescent="0.55000000000000004">
      <c r="A260" s="42"/>
      <c r="B260" s="90"/>
      <c r="C260" s="90"/>
      <c r="D260" s="90"/>
      <c r="E260" s="90"/>
      <c r="F260" s="90"/>
      <c r="G260" s="90"/>
      <c r="H260" s="43"/>
      <c r="I260" s="44"/>
      <c r="J260" s="45"/>
    </row>
    <row r="261" spans="1:10" x14ac:dyDescent="0.55000000000000004">
      <c r="A261" s="42"/>
      <c r="B261" s="90"/>
      <c r="C261" s="90"/>
      <c r="D261" s="90"/>
      <c r="E261" s="90"/>
      <c r="F261" s="90"/>
      <c r="G261" s="90"/>
      <c r="H261" s="43"/>
      <c r="I261" s="44"/>
      <c r="J261" s="45"/>
    </row>
    <row r="262" spans="1:10" x14ac:dyDescent="0.55000000000000004">
      <c r="A262" s="42"/>
      <c r="B262" s="90"/>
      <c r="C262" s="90"/>
      <c r="D262" s="90"/>
      <c r="E262" s="90"/>
      <c r="F262" s="90"/>
      <c r="G262" s="90"/>
      <c r="H262" s="43"/>
      <c r="I262" s="44"/>
      <c r="J262" s="45"/>
    </row>
    <row r="263" spans="1:10" x14ac:dyDescent="0.55000000000000004">
      <c r="A263" s="42"/>
      <c r="B263" s="90"/>
      <c r="C263" s="90"/>
      <c r="D263" s="90"/>
      <c r="E263" s="90"/>
      <c r="F263" s="90"/>
      <c r="G263" s="90"/>
      <c r="H263" s="43"/>
      <c r="I263" s="44"/>
      <c r="J263" s="45"/>
    </row>
    <row r="264" spans="1:10" x14ac:dyDescent="0.55000000000000004">
      <c r="A264" s="42"/>
      <c r="B264" s="90"/>
      <c r="C264" s="90"/>
      <c r="D264" s="90"/>
      <c r="E264" s="90"/>
      <c r="F264" s="90"/>
      <c r="G264" s="90"/>
      <c r="H264" s="43"/>
      <c r="I264" s="44"/>
      <c r="J264" s="45"/>
    </row>
    <row r="265" spans="1:10" x14ac:dyDescent="0.55000000000000004">
      <c r="A265" s="42"/>
      <c r="B265" s="90"/>
      <c r="C265" s="90"/>
      <c r="D265" s="90"/>
      <c r="E265" s="90"/>
      <c r="F265" s="90"/>
      <c r="G265" s="90"/>
      <c r="H265" s="43"/>
      <c r="I265" s="44"/>
      <c r="J265" s="45"/>
    </row>
    <row r="266" spans="1:10" x14ac:dyDescent="0.55000000000000004">
      <c r="A266" s="42"/>
      <c r="B266" s="90"/>
      <c r="C266" s="90"/>
      <c r="D266" s="90"/>
      <c r="E266" s="90"/>
      <c r="F266" s="90"/>
      <c r="G266" s="90"/>
      <c r="H266" s="43"/>
      <c r="I266" s="44"/>
      <c r="J266" s="45"/>
    </row>
    <row r="267" spans="1:10" x14ac:dyDescent="0.55000000000000004">
      <c r="A267" s="42"/>
      <c r="B267" s="90"/>
      <c r="C267" s="90"/>
      <c r="D267" s="90"/>
      <c r="E267" s="90"/>
      <c r="F267" s="90"/>
      <c r="G267" s="90"/>
      <c r="H267" s="43"/>
      <c r="I267" s="44"/>
      <c r="J267" s="45"/>
    </row>
    <row r="268" spans="1:10" x14ac:dyDescent="0.55000000000000004">
      <c r="A268" s="42"/>
      <c r="B268" s="90"/>
      <c r="C268" s="90"/>
      <c r="D268" s="90"/>
      <c r="E268" s="90"/>
      <c r="F268" s="90"/>
      <c r="G268" s="90"/>
      <c r="H268" s="43"/>
      <c r="I268" s="44"/>
      <c r="J268" s="45"/>
    </row>
    <row r="269" spans="1:10" x14ac:dyDescent="0.55000000000000004">
      <c r="A269" s="42"/>
      <c r="B269" s="90"/>
      <c r="C269" s="90"/>
      <c r="D269" s="90"/>
      <c r="E269" s="90"/>
      <c r="F269" s="90"/>
      <c r="G269" s="90"/>
      <c r="H269" s="43"/>
      <c r="I269" s="44"/>
      <c r="J269" s="45"/>
    </row>
    <row r="270" spans="1:10" x14ac:dyDescent="0.55000000000000004">
      <c r="A270" s="42"/>
      <c r="B270" s="90"/>
      <c r="C270" s="90"/>
      <c r="D270" s="90"/>
      <c r="E270" s="90"/>
      <c r="F270" s="90"/>
      <c r="G270" s="90"/>
      <c r="H270" s="43"/>
      <c r="I270" s="44"/>
      <c r="J270" s="45"/>
    </row>
    <row r="271" spans="1:10" x14ac:dyDescent="0.55000000000000004">
      <c r="A271" s="42"/>
      <c r="B271" s="90"/>
      <c r="C271" s="90"/>
      <c r="D271" s="90"/>
      <c r="E271" s="90"/>
      <c r="F271" s="90"/>
      <c r="G271" s="90"/>
      <c r="H271" s="43"/>
      <c r="I271" s="44"/>
      <c r="J271" s="45"/>
    </row>
    <row r="272" spans="1:10" x14ac:dyDescent="0.55000000000000004">
      <c r="A272" s="42"/>
      <c r="B272" s="90"/>
      <c r="C272" s="90"/>
      <c r="D272" s="90"/>
      <c r="E272" s="90"/>
      <c r="F272" s="90"/>
      <c r="G272" s="90"/>
      <c r="H272" s="43"/>
      <c r="I272" s="44"/>
      <c r="J272" s="45"/>
    </row>
    <row r="273" spans="1:10" x14ac:dyDescent="0.55000000000000004">
      <c r="A273" s="42"/>
      <c r="B273" s="90"/>
      <c r="C273" s="90"/>
      <c r="D273" s="90"/>
      <c r="E273" s="90"/>
      <c r="F273" s="90"/>
      <c r="G273" s="90"/>
      <c r="H273" s="43"/>
      <c r="I273" s="44"/>
      <c r="J273" s="45"/>
    </row>
    <row r="274" spans="1:10" x14ac:dyDescent="0.55000000000000004">
      <c r="A274" s="42"/>
      <c r="B274" s="90"/>
      <c r="C274" s="90"/>
      <c r="D274" s="90"/>
      <c r="E274" s="90"/>
      <c r="F274" s="90"/>
      <c r="G274" s="90"/>
      <c r="H274" s="43"/>
      <c r="I274" s="44"/>
      <c r="J274" s="45"/>
    </row>
    <row r="275" spans="1:10" x14ac:dyDescent="0.55000000000000004">
      <c r="A275" s="42"/>
      <c r="B275" s="90"/>
      <c r="C275" s="90"/>
      <c r="D275" s="90"/>
      <c r="E275" s="90"/>
      <c r="F275" s="90"/>
      <c r="G275" s="90"/>
      <c r="H275" s="43"/>
      <c r="I275" s="44"/>
      <c r="J275" s="45"/>
    </row>
    <row r="276" spans="1:10" x14ac:dyDescent="0.55000000000000004">
      <c r="A276" s="42"/>
      <c r="B276" s="90"/>
      <c r="C276" s="90"/>
      <c r="D276" s="90"/>
      <c r="E276" s="90"/>
      <c r="F276" s="90"/>
      <c r="G276" s="90"/>
      <c r="H276" s="43"/>
      <c r="I276" s="44"/>
      <c r="J276" s="45"/>
    </row>
    <row r="277" spans="1:10" x14ac:dyDescent="0.55000000000000004">
      <c r="A277" s="42"/>
      <c r="B277" s="90"/>
      <c r="C277" s="90"/>
      <c r="D277" s="90"/>
      <c r="E277" s="90"/>
      <c r="F277" s="90"/>
      <c r="G277" s="90"/>
      <c r="H277" s="43"/>
      <c r="I277" s="44"/>
      <c r="J277" s="45"/>
    </row>
    <row r="278" spans="1:10" x14ac:dyDescent="0.55000000000000004">
      <c r="A278" s="42"/>
      <c r="B278" s="90"/>
      <c r="C278" s="90"/>
      <c r="D278" s="90"/>
      <c r="E278" s="90"/>
      <c r="F278" s="90"/>
      <c r="G278" s="90"/>
      <c r="H278" s="43"/>
      <c r="I278" s="44"/>
      <c r="J278" s="45"/>
    </row>
    <row r="279" spans="1:10" x14ac:dyDescent="0.55000000000000004">
      <c r="A279" s="42"/>
      <c r="B279" s="90"/>
      <c r="C279" s="90"/>
      <c r="D279" s="90"/>
      <c r="E279" s="90"/>
      <c r="F279" s="90"/>
      <c r="G279" s="90"/>
      <c r="H279" s="43"/>
      <c r="I279" s="44"/>
      <c r="J279" s="45"/>
    </row>
    <row r="280" spans="1:10" x14ac:dyDescent="0.55000000000000004">
      <c r="A280" s="42"/>
      <c r="B280" s="90"/>
      <c r="C280" s="90"/>
      <c r="D280" s="90"/>
      <c r="E280" s="90"/>
      <c r="F280" s="90"/>
      <c r="G280" s="90"/>
      <c r="H280" s="43"/>
      <c r="I280" s="44"/>
      <c r="J280" s="45"/>
    </row>
    <row r="281" spans="1:10" x14ac:dyDescent="0.55000000000000004">
      <c r="A281" s="42"/>
      <c r="B281" s="90"/>
      <c r="C281" s="90"/>
      <c r="D281" s="90"/>
      <c r="E281" s="90"/>
      <c r="F281" s="90"/>
      <c r="G281" s="90"/>
      <c r="H281" s="43"/>
      <c r="I281" s="44"/>
      <c r="J281" s="45"/>
    </row>
    <row r="282" spans="1:10" x14ac:dyDescent="0.55000000000000004">
      <c r="A282" s="42"/>
      <c r="B282" s="90"/>
      <c r="C282" s="90"/>
      <c r="D282" s="90"/>
      <c r="E282" s="90"/>
      <c r="F282" s="90"/>
      <c r="G282" s="90"/>
      <c r="H282" s="43"/>
      <c r="I282" s="44"/>
      <c r="J282" s="45"/>
    </row>
    <row r="283" spans="1:10" x14ac:dyDescent="0.55000000000000004">
      <c r="A283" s="42"/>
      <c r="B283" s="90"/>
      <c r="C283" s="90"/>
      <c r="D283" s="90"/>
      <c r="E283" s="90"/>
      <c r="F283" s="90"/>
      <c r="G283" s="90"/>
      <c r="H283" s="43"/>
      <c r="I283" s="44"/>
      <c r="J283" s="45"/>
    </row>
    <row r="284" spans="1:10" x14ac:dyDescent="0.55000000000000004">
      <c r="A284" s="42"/>
      <c r="B284" s="90"/>
      <c r="C284" s="90"/>
      <c r="D284" s="90"/>
      <c r="E284" s="90"/>
      <c r="F284" s="90"/>
      <c r="G284" s="90"/>
      <c r="H284" s="43"/>
      <c r="I284" s="44"/>
      <c r="J284" s="45"/>
    </row>
    <row r="285" spans="1:10" x14ac:dyDescent="0.55000000000000004">
      <c r="A285" s="42"/>
      <c r="B285" s="90"/>
      <c r="C285" s="90"/>
      <c r="D285" s="90"/>
      <c r="E285" s="90"/>
      <c r="F285" s="90"/>
      <c r="G285" s="90"/>
      <c r="H285" s="43"/>
      <c r="I285" s="44"/>
      <c r="J285" s="45"/>
    </row>
    <row r="286" spans="1:10" x14ac:dyDescent="0.55000000000000004">
      <c r="A286" s="42"/>
      <c r="B286" s="90"/>
      <c r="C286" s="90"/>
      <c r="D286" s="90"/>
      <c r="E286" s="90"/>
      <c r="F286" s="90"/>
      <c r="G286" s="90"/>
      <c r="H286" s="43"/>
      <c r="I286" s="44"/>
      <c r="J286" s="45"/>
    </row>
    <row r="287" spans="1:10" x14ac:dyDescent="0.55000000000000004">
      <c r="A287" s="42"/>
      <c r="B287" s="90"/>
      <c r="C287" s="90"/>
      <c r="D287" s="90"/>
      <c r="E287" s="90"/>
      <c r="F287" s="90"/>
      <c r="G287" s="90"/>
      <c r="H287" s="43"/>
      <c r="I287" s="44"/>
      <c r="J287" s="45"/>
    </row>
    <row r="288" spans="1:10" x14ac:dyDescent="0.55000000000000004">
      <c r="A288" s="42"/>
      <c r="B288" s="90"/>
      <c r="C288" s="90"/>
      <c r="D288" s="90"/>
      <c r="E288" s="90"/>
      <c r="F288" s="90"/>
      <c r="G288" s="90"/>
      <c r="H288" s="43"/>
      <c r="I288" s="44"/>
      <c r="J288" s="45"/>
    </row>
    <row r="289" spans="1:10" x14ac:dyDescent="0.55000000000000004">
      <c r="A289" s="42"/>
      <c r="B289" s="90"/>
      <c r="C289" s="90"/>
      <c r="D289" s="90"/>
      <c r="E289" s="90"/>
      <c r="F289" s="90"/>
      <c r="G289" s="90"/>
      <c r="H289" s="43"/>
      <c r="I289" s="44"/>
      <c r="J289" s="45"/>
    </row>
    <row r="290" spans="1:10" x14ac:dyDescent="0.55000000000000004">
      <c r="A290" s="42"/>
      <c r="B290" s="90"/>
      <c r="C290" s="90"/>
      <c r="D290" s="90"/>
      <c r="E290" s="90"/>
      <c r="F290" s="90"/>
      <c r="G290" s="90"/>
      <c r="H290" s="43"/>
      <c r="I290" s="44"/>
      <c r="J290" s="45"/>
    </row>
    <row r="291" spans="1:10" x14ac:dyDescent="0.55000000000000004">
      <c r="A291" s="42"/>
      <c r="B291" s="90"/>
      <c r="C291" s="90"/>
      <c r="D291" s="90"/>
      <c r="E291" s="90"/>
      <c r="F291" s="90"/>
      <c r="G291" s="90"/>
      <c r="H291" s="43"/>
      <c r="I291" s="44"/>
      <c r="J291" s="45"/>
    </row>
    <row r="292" spans="1:10" x14ac:dyDescent="0.55000000000000004">
      <c r="A292" s="42"/>
      <c r="B292" s="90"/>
      <c r="C292" s="90"/>
      <c r="D292" s="90"/>
      <c r="E292" s="90"/>
      <c r="F292" s="90"/>
      <c r="G292" s="90"/>
      <c r="H292" s="43"/>
      <c r="I292" s="44"/>
      <c r="J292" s="45"/>
    </row>
    <row r="293" spans="1:10" x14ac:dyDescent="0.55000000000000004">
      <c r="A293" s="42"/>
      <c r="B293" s="90"/>
      <c r="C293" s="90"/>
      <c r="D293" s="90"/>
      <c r="E293" s="90"/>
      <c r="F293" s="90"/>
      <c r="G293" s="90"/>
      <c r="H293" s="43"/>
      <c r="I293" s="44"/>
      <c r="J293" s="45"/>
    </row>
    <row r="294" spans="1:10" x14ac:dyDescent="0.55000000000000004">
      <c r="A294" s="42"/>
      <c r="B294" s="90"/>
      <c r="C294" s="90"/>
      <c r="D294" s="90"/>
      <c r="E294" s="90"/>
      <c r="F294" s="90"/>
      <c r="G294" s="90"/>
      <c r="H294" s="43"/>
      <c r="I294" s="44"/>
      <c r="J294" s="45"/>
    </row>
    <row r="295" spans="1:10" x14ac:dyDescent="0.55000000000000004">
      <c r="A295" s="42"/>
      <c r="B295" s="90"/>
      <c r="C295" s="90"/>
      <c r="D295" s="90"/>
      <c r="E295" s="90"/>
      <c r="F295" s="90"/>
      <c r="G295" s="90"/>
      <c r="H295" s="43"/>
      <c r="I295" s="44"/>
      <c r="J295" s="45"/>
    </row>
    <row r="296" spans="1:10" x14ac:dyDescent="0.55000000000000004">
      <c r="A296" s="42"/>
      <c r="B296" s="90"/>
      <c r="C296" s="90"/>
      <c r="D296" s="90"/>
      <c r="E296" s="90"/>
      <c r="F296" s="90"/>
      <c r="G296" s="90"/>
      <c r="H296" s="43"/>
      <c r="I296" s="44"/>
      <c r="J296" s="45"/>
    </row>
    <row r="297" spans="1:10" x14ac:dyDescent="0.55000000000000004">
      <c r="A297" s="42"/>
      <c r="B297" s="90"/>
      <c r="C297" s="90"/>
      <c r="D297" s="90"/>
      <c r="E297" s="90"/>
      <c r="F297" s="90"/>
      <c r="G297" s="90"/>
      <c r="H297" s="43"/>
      <c r="I297" s="44"/>
      <c r="J297" s="45"/>
    </row>
    <row r="298" spans="1:10" x14ac:dyDescent="0.55000000000000004">
      <c r="A298" s="42"/>
      <c r="B298" s="90"/>
      <c r="C298" s="90"/>
      <c r="D298" s="90"/>
      <c r="E298" s="90"/>
      <c r="F298" s="90"/>
      <c r="G298" s="90"/>
      <c r="H298" s="43"/>
      <c r="I298" s="44"/>
      <c r="J298" s="45"/>
    </row>
    <row r="299" spans="1:10" x14ac:dyDescent="0.55000000000000004">
      <c r="A299" s="42"/>
      <c r="B299" s="90"/>
      <c r="C299" s="90"/>
      <c r="D299" s="90"/>
      <c r="E299" s="90"/>
      <c r="F299" s="90"/>
      <c r="G299" s="90"/>
      <c r="H299" s="43"/>
      <c r="I299" s="44"/>
      <c r="J299" s="45"/>
    </row>
    <row r="300" spans="1:10" x14ac:dyDescent="0.55000000000000004">
      <c r="A300" s="42"/>
      <c r="B300" s="90"/>
      <c r="C300" s="90"/>
      <c r="D300" s="90"/>
      <c r="E300" s="90"/>
      <c r="F300" s="90"/>
      <c r="G300" s="90"/>
      <c r="H300" s="43"/>
      <c r="I300" s="44"/>
      <c r="J300" s="45"/>
    </row>
    <row r="301" spans="1:10" x14ac:dyDescent="0.55000000000000004">
      <c r="A301" s="42"/>
      <c r="B301" s="90"/>
      <c r="C301" s="90"/>
      <c r="D301" s="90"/>
      <c r="E301" s="90"/>
      <c r="F301" s="90"/>
      <c r="G301" s="90"/>
      <c r="H301" s="43"/>
      <c r="I301" s="44"/>
      <c r="J301" s="45"/>
    </row>
    <row r="302" spans="1:10" x14ac:dyDescent="0.55000000000000004">
      <c r="A302" s="42"/>
      <c r="B302" s="90"/>
      <c r="C302" s="90"/>
      <c r="D302" s="90"/>
      <c r="E302" s="90"/>
      <c r="F302" s="90"/>
      <c r="G302" s="90"/>
      <c r="H302" s="43"/>
      <c r="I302" s="44"/>
      <c r="J302" s="45"/>
    </row>
    <row r="303" spans="1:10" x14ac:dyDescent="0.55000000000000004">
      <c r="A303" s="42"/>
      <c r="B303" s="90"/>
      <c r="C303" s="90"/>
      <c r="D303" s="90"/>
      <c r="E303" s="90"/>
      <c r="F303" s="90"/>
      <c r="G303" s="90"/>
      <c r="H303" s="43"/>
      <c r="I303" s="44"/>
      <c r="J303" s="45"/>
    </row>
    <row r="304" spans="1:10" x14ac:dyDescent="0.55000000000000004">
      <c r="A304" s="42"/>
      <c r="B304" s="90"/>
      <c r="C304" s="90"/>
      <c r="D304" s="90"/>
      <c r="E304" s="90"/>
      <c r="F304" s="90"/>
      <c r="G304" s="90"/>
      <c r="H304" s="43"/>
      <c r="I304" s="44"/>
      <c r="J304" s="45"/>
    </row>
    <row r="305" spans="1:10" x14ac:dyDescent="0.55000000000000004">
      <c r="A305" s="42"/>
      <c r="B305" s="90"/>
      <c r="C305" s="90"/>
      <c r="D305" s="90"/>
      <c r="E305" s="90"/>
      <c r="F305" s="90"/>
      <c r="G305" s="90"/>
      <c r="H305" s="43"/>
      <c r="I305" s="44"/>
      <c r="J305" s="45"/>
    </row>
    <row r="306" spans="1:10" x14ac:dyDescent="0.55000000000000004">
      <c r="A306" s="42"/>
      <c r="B306" s="90"/>
      <c r="C306" s="90"/>
      <c r="D306" s="90"/>
      <c r="E306" s="90"/>
      <c r="F306" s="90"/>
      <c r="G306" s="90"/>
      <c r="H306" s="43"/>
      <c r="I306" s="44"/>
      <c r="J306" s="45"/>
    </row>
    <row r="307" spans="1:10" x14ac:dyDescent="0.55000000000000004">
      <c r="A307" s="42"/>
      <c r="B307" s="90"/>
      <c r="C307" s="90"/>
      <c r="D307" s="90"/>
      <c r="E307" s="90"/>
      <c r="F307" s="90"/>
      <c r="G307" s="90"/>
      <c r="H307" s="43"/>
      <c r="I307" s="44"/>
      <c r="J307" s="45"/>
    </row>
    <row r="308" spans="1:10" x14ac:dyDescent="0.55000000000000004">
      <c r="A308" s="42"/>
      <c r="B308" s="90"/>
      <c r="C308" s="90"/>
      <c r="D308" s="90"/>
      <c r="E308" s="90"/>
      <c r="F308" s="90"/>
      <c r="G308" s="90"/>
      <c r="H308" s="43"/>
      <c r="I308" s="44"/>
      <c r="J308" s="45"/>
    </row>
    <row r="309" spans="1:10" x14ac:dyDescent="0.55000000000000004">
      <c r="A309" s="42"/>
      <c r="B309" s="90"/>
      <c r="C309" s="90"/>
      <c r="D309" s="90"/>
      <c r="E309" s="90"/>
      <c r="F309" s="90"/>
      <c r="G309" s="90"/>
      <c r="H309" s="43"/>
      <c r="I309" s="44"/>
      <c r="J309" s="45"/>
    </row>
    <row r="310" spans="1:10" x14ac:dyDescent="0.55000000000000004">
      <c r="A310" s="42"/>
      <c r="B310" s="90"/>
      <c r="C310" s="90"/>
      <c r="D310" s="90"/>
      <c r="E310" s="90"/>
      <c r="F310" s="90"/>
      <c r="G310" s="90"/>
      <c r="H310" s="43"/>
      <c r="I310" s="44"/>
      <c r="J310" s="45"/>
    </row>
    <row r="311" spans="1:10" x14ac:dyDescent="0.55000000000000004">
      <c r="A311" s="42"/>
      <c r="B311" s="90"/>
      <c r="C311" s="90"/>
      <c r="D311" s="90"/>
      <c r="E311" s="90"/>
      <c r="F311" s="90"/>
      <c r="G311" s="90"/>
      <c r="H311" s="43"/>
      <c r="I311" s="44"/>
      <c r="J311" s="45"/>
    </row>
    <row r="312" spans="1:10" x14ac:dyDescent="0.55000000000000004">
      <c r="A312" s="42"/>
      <c r="B312" s="90"/>
      <c r="C312" s="90"/>
      <c r="D312" s="90"/>
      <c r="E312" s="90"/>
      <c r="F312" s="90"/>
      <c r="G312" s="90"/>
      <c r="H312" s="43"/>
      <c r="I312" s="44"/>
      <c r="J312" s="45"/>
    </row>
    <row r="313" spans="1:10" x14ac:dyDescent="0.55000000000000004">
      <c r="A313" s="42"/>
      <c r="B313" s="90"/>
      <c r="C313" s="90"/>
      <c r="D313" s="90"/>
      <c r="E313" s="90"/>
      <c r="F313" s="90"/>
      <c r="G313" s="90"/>
      <c r="H313" s="43"/>
      <c r="I313" s="44"/>
      <c r="J313" s="45"/>
    </row>
    <row r="314" spans="1:10" x14ac:dyDescent="0.55000000000000004">
      <c r="A314" s="42"/>
      <c r="B314" s="90"/>
      <c r="C314" s="90"/>
      <c r="D314" s="90"/>
      <c r="E314" s="90"/>
      <c r="F314" s="90"/>
      <c r="G314" s="90"/>
      <c r="H314" s="43"/>
      <c r="I314" s="44"/>
      <c r="J314" s="45"/>
    </row>
    <row r="315" spans="1:10" x14ac:dyDescent="0.55000000000000004">
      <c r="A315" s="42"/>
      <c r="B315" s="90"/>
      <c r="C315" s="90"/>
      <c r="D315" s="90"/>
      <c r="E315" s="90"/>
      <c r="F315" s="90"/>
      <c r="G315" s="90"/>
      <c r="H315" s="43"/>
      <c r="I315" s="44"/>
      <c r="J315" s="45"/>
    </row>
    <row r="316" spans="1:10" x14ac:dyDescent="0.55000000000000004">
      <c r="A316" s="42"/>
      <c r="B316" s="90"/>
      <c r="C316" s="90"/>
      <c r="D316" s="90"/>
      <c r="E316" s="90"/>
      <c r="F316" s="90"/>
      <c r="G316" s="90"/>
      <c r="H316" s="43"/>
      <c r="I316" s="44"/>
      <c r="J316" s="45"/>
    </row>
    <row r="317" spans="1:10" x14ac:dyDescent="0.55000000000000004">
      <c r="A317" s="42"/>
      <c r="B317" s="90"/>
      <c r="C317" s="90"/>
      <c r="D317" s="90"/>
      <c r="E317" s="90"/>
      <c r="F317" s="90"/>
      <c r="G317" s="90"/>
      <c r="H317" s="43"/>
      <c r="I317" s="44"/>
      <c r="J317" s="45"/>
    </row>
    <row r="318" spans="1:10" x14ac:dyDescent="0.55000000000000004">
      <c r="A318" s="42"/>
      <c r="B318" s="90"/>
      <c r="C318" s="90"/>
      <c r="D318" s="90"/>
      <c r="E318" s="90"/>
      <c r="F318" s="90"/>
      <c r="G318" s="90"/>
      <c r="H318" s="43"/>
      <c r="I318" s="44"/>
      <c r="J318" s="45"/>
    </row>
    <row r="319" spans="1:10" x14ac:dyDescent="0.55000000000000004">
      <c r="A319" s="42"/>
      <c r="B319" s="90"/>
      <c r="C319" s="90"/>
      <c r="D319" s="90"/>
      <c r="E319" s="90"/>
      <c r="F319" s="90"/>
      <c r="G319" s="90"/>
      <c r="H319" s="43"/>
      <c r="I319" s="44"/>
      <c r="J319" s="45"/>
    </row>
    <row r="320" spans="1:10" x14ac:dyDescent="0.55000000000000004">
      <c r="A320" s="42"/>
      <c r="B320" s="90"/>
      <c r="C320" s="90"/>
      <c r="D320" s="90"/>
      <c r="E320" s="90"/>
      <c r="F320" s="90"/>
      <c r="G320" s="90"/>
      <c r="H320" s="43"/>
      <c r="I320" s="44"/>
      <c r="J320" s="45"/>
    </row>
    <row r="321" spans="1:10" x14ac:dyDescent="0.55000000000000004">
      <c r="A321" s="42"/>
      <c r="B321" s="90"/>
      <c r="C321" s="90"/>
      <c r="D321" s="90"/>
      <c r="E321" s="90"/>
      <c r="F321" s="90"/>
      <c r="G321" s="90"/>
      <c r="H321" s="43"/>
      <c r="I321" s="44"/>
      <c r="J321" s="45"/>
    </row>
    <row r="322" spans="1:10" x14ac:dyDescent="0.55000000000000004">
      <c r="A322" s="42"/>
      <c r="B322" s="90"/>
      <c r="C322" s="90"/>
      <c r="D322" s="90"/>
      <c r="E322" s="90"/>
      <c r="F322" s="90"/>
      <c r="G322" s="90"/>
      <c r="H322" s="43"/>
      <c r="I322" s="44"/>
      <c r="J322" s="45"/>
    </row>
    <row r="323" spans="1:10" x14ac:dyDescent="0.55000000000000004">
      <c r="A323" s="42"/>
      <c r="B323" s="90"/>
      <c r="C323" s="90"/>
      <c r="D323" s="90"/>
      <c r="E323" s="90"/>
      <c r="F323" s="90"/>
      <c r="G323" s="90"/>
      <c r="H323" s="43"/>
      <c r="I323" s="44"/>
      <c r="J323" s="45"/>
    </row>
    <row r="324" spans="1:10" x14ac:dyDescent="0.55000000000000004">
      <c r="A324" s="42"/>
      <c r="B324" s="90"/>
      <c r="C324" s="90"/>
      <c r="D324" s="90"/>
      <c r="E324" s="90"/>
      <c r="F324" s="90"/>
      <c r="G324" s="90"/>
      <c r="H324" s="43"/>
      <c r="I324" s="44"/>
      <c r="J324" s="45"/>
    </row>
    <row r="325" spans="1:10" x14ac:dyDescent="0.55000000000000004">
      <c r="A325" s="42"/>
      <c r="B325" s="90"/>
      <c r="C325" s="90"/>
      <c r="D325" s="90"/>
      <c r="E325" s="90"/>
      <c r="F325" s="90"/>
      <c r="G325" s="90"/>
      <c r="H325" s="43"/>
      <c r="I325" s="44"/>
      <c r="J325" s="45"/>
    </row>
    <row r="326" spans="1:10" x14ac:dyDescent="0.55000000000000004">
      <c r="A326" s="42"/>
      <c r="B326" s="90"/>
      <c r="C326" s="90"/>
      <c r="D326" s="90"/>
      <c r="E326" s="90"/>
      <c r="F326" s="90"/>
      <c r="G326" s="90"/>
      <c r="H326" s="43"/>
      <c r="I326" s="44"/>
      <c r="J326" s="45"/>
    </row>
    <row r="327" spans="1:10" x14ac:dyDescent="0.55000000000000004">
      <c r="A327" s="42"/>
      <c r="B327" s="90"/>
      <c r="C327" s="90"/>
      <c r="D327" s="90"/>
      <c r="E327" s="90"/>
      <c r="F327" s="90"/>
      <c r="G327" s="90"/>
      <c r="H327" s="43"/>
      <c r="I327" s="44"/>
      <c r="J327" s="45"/>
    </row>
    <row r="328" spans="1:10" x14ac:dyDescent="0.55000000000000004">
      <c r="A328" s="42"/>
      <c r="B328" s="90"/>
      <c r="C328" s="90"/>
      <c r="D328" s="90"/>
      <c r="E328" s="90"/>
      <c r="F328" s="90"/>
      <c r="G328" s="90"/>
      <c r="H328" s="43"/>
      <c r="I328" s="44"/>
      <c r="J328" s="45"/>
    </row>
    <row r="329" spans="1:10" x14ac:dyDescent="0.55000000000000004">
      <c r="A329" s="42"/>
      <c r="B329" s="90"/>
      <c r="C329" s="90"/>
      <c r="D329" s="90"/>
      <c r="E329" s="90"/>
      <c r="F329" s="90"/>
      <c r="G329" s="90"/>
      <c r="H329" s="43"/>
      <c r="I329" s="44"/>
      <c r="J329" s="45"/>
    </row>
    <row r="330" spans="1:10" x14ac:dyDescent="0.55000000000000004">
      <c r="A330" s="42"/>
      <c r="B330" s="90"/>
      <c r="C330" s="90"/>
      <c r="D330" s="90"/>
      <c r="E330" s="90"/>
      <c r="F330" s="90"/>
      <c r="G330" s="90"/>
      <c r="H330" s="43"/>
      <c r="I330" s="44"/>
      <c r="J330" s="45"/>
    </row>
    <row r="331" spans="1:10" x14ac:dyDescent="0.55000000000000004">
      <c r="A331" s="42"/>
      <c r="B331" s="90"/>
      <c r="C331" s="90"/>
      <c r="D331" s="90"/>
      <c r="E331" s="90"/>
      <c r="F331" s="90"/>
      <c r="G331" s="90"/>
      <c r="H331" s="43"/>
      <c r="I331" s="44"/>
      <c r="J331" s="45"/>
    </row>
    <row r="332" spans="1:10" x14ac:dyDescent="0.55000000000000004">
      <c r="A332" s="42"/>
      <c r="B332" s="90"/>
      <c r="C332" s="90"/>
      <c r="D332" s="90"/>
      <c r="E332" s="90"/>
      <c r="F332" s="90"/>
      <c r="G332" s="90"/>
      <c r="H332" s="43"/>
      <c r="I332" s="44"/>
      <c r="J332" s="45"/>
    </row>
    <row r="333" spans="1:10" x14ac:dyDescent="0.55000000000000004">
      <c r="A333" s="42"/>
      <c r="B333" s="90"/>
      <c r="C333" s="90"/>
      <c r="D333" s="90"/>
      <c r="E333" s="90"/>
      <c r="F333" s="90"/>
      <c r="G333" s="90"/>
      <c r="H333" s="43"/>
      <c r="I333" s="44"/>
      <c r="J333" s="45"/>
    </row>
    <row r="334" spans="1:10" x14ac:dyDescent="0.55000000000000004">
      <c r="A334" s="42"/>
      <c r="B334" s="90"/>
      <c r="C334" s="90"/>
      <c r="D334" s="90"/>
      <c r="E334" s="90"/>
      <c r="F334" s="90"/>
      <c r="G334" s="90"/>
      <c r="H334" s="43"/>
      <c r="I334" s="44"/>
      <c r="J334" s="45"/>
    </row>
    <row r="335" spans="1:10" x14ac:dyDescent="0.55000000000000004">
      <c r="A335" s="42"/>
      <c r="B335" s="90"/>
      <c r="C335" s="90"/>
      <c r="D335" s="90"/>
      <c r="E335" s="90"/>
      <c r="F335" s="90"/>
      <c r="G335" s="90"/>
      <c r="H335" s="43"/>
      <c r="I335" s="44"/>
      <c r="J335" s="45"/>
    </row>
    <row r="336" spans="1:10" x14ac:dyDescent="0.55000000000000004">
      <c r="A336" s="42"/>
      <c r="B336" s="90"/>
      <c r="C336" s="90"/>
      <c r="D336" s="90"/>
      <c r="E336" s="90"/>
      <c r="F336" s="90"/>
      <c r="G336" s="90"/>
      <c r="H336" s="43"/>
      <c r="I336" s="44"/>
      <c r="J336" s="45"/>
    </row>
    <row r="337" spans="1:10" x14ac:dyDescent="0.55000000000000004">
      <c r="A337" s="42"/>
      <c r="B337" s="90"/>
      <c r="C337" s="90"/>
      <c r="D337" s="90"/>
      <c r="E337" s="90"/>
      <c r="F337" s="90"/>
      <c r="G337" s="90"/>
      <c r="H337" s="43"/>
      <c r="I337" s="44"/>
      <c r="J337" s="45"/>
    </row>
    <row r="338" spans="1:10" x14ac:dyDescent="0.55000000000000004">
      <c r="A338" s="42"/>
      <c r="B338" s="90"/>
      <c r="C338" s="90"/>
      <c r="D338" s="90"/>
      <c r="E338" s="90"/>
      <c r="F338" s="90"/>
      <c r="G338" s="90"/>
      <c r="H338" s="43"/>
      <c r="I338" s="44"/>
      <c r="J338" s="45"/>
    </row>
    <row r="339" spans="1:10" x14ac:dyDescent="0.55000000000000004">
      <c r="A339" s="42"/>
      <c r="B339" s="90"/>
      <c r="C339" s="90"/>
      <c r="D339" s="90"/>
      <c r="E339" s="90"/>
      <c r="F339" s="90"/>
      <c r="G339" s="90"/>
      <c r="H339" s="43"/>
      <c r="I339" s="44"/>
      <c r="J339" s="45"/>
    </row>
    <row r="340" spans="1:10" x14ac:dyDescent="0.55000000000000004">
      <c r="A340" s="42"/>
      <c r="B340" s="90"/>
      <c r="C340" s="90"/>
      <c r="D340" s="90"/>
      <c r="E340" s="90"/>
      <c r="F340" s="90"/>
      <c r="G340" s="90"/>
      <c r="H340" s="43"/>
      <c r="I340" s="44"/>
      <c r="J340" s="45"/>
    </row>
    <row r="341" spans="1:10" x14ac:dyDescent="0.55000000000000004">
      <c r="A341" s="42"/>
      <c r="B341" s="90"/>
      <c r="C341" s="90"/>
      <c r="D341" s="90"/>
      <c r="E341" s="90"/>
      <c r="F341" s="90"/>
      <c r="G341" s="90"/>
      <c r="H341" s="43"/>
      <c r="I341" s="44"/>
      <c r="J341" s="45"/>
    </row>
    <row r="342" spans="1:10" x14ac:dyDescent="0.55000000000000004">
      <c r="A342" s="42"/>
      <c r="B342" s="90"/>
      <c r="C342" s="90"/>
      <c r="D342" s="90"/>
      <c r="E342" s="90"/>
      <c r="F342" s="90"/>
      <c r="G342" s="90"/>
      <c r="H342" s="43"/>
      <c r="I342" s="44"/>
      <c r="J342" s="45"/>
    </row>
    <row r="343" spans="1:10" x14ac:dyDescent="0.55000000000000004">
      <c r="A343" s="42"/>
      <c r="B343" s="90"/>
      <c r="C343" s="90"/>
      <c r="D343" s="90"/>
      <c r="E343" s="90"/>
      <c r="F343" s="90"/>
      <c r="G343" s="90"/>
      <c r="H343" s="43"/>
      <c r="I343" s="44"/>
      <c r="J343" s="45"/>
    </row>
    <row r="344" spans="1:10" x14ac:dyDescent="0.55000000000000004">
      <c r="A344" s="42"/>
      <c r="B344" s="90"/>
      <c r="C344" s="90"/>
      <c r="D344" s="90"/>
      <c r="E344" s="90"/>
      <c r="F344" s="90"/>
      <c r="G344" s="90"/>
      <c r="H344" s="43"/>
      <c r="I344" s="44"/>
      <c r="J344" s="45"/>
    </row>
    <row r="345" spans="1:10" x14ac:dyDescent="0.55000000000000004">
      <c r="A345" s="42"/>
      <c r="B345" s="90"/>
      <c r="C345" s="90"/>
      <c r="D345" s="90"/>
      <c r="E345" s="90"/>
      <c r="F345" s="90"/>
      <c r="G345" s="90"/>
      <c r="H345" s="43"/>
      <c r="I345" s="44"/>
      <c r="J345" s="45"/>
    </row>
    <row r="346" spans="1:10" x14ac:dyDescent="0.55000000000000004">
      <c r="A346" s="42"/>
      <c r="B346" s="90"/>
      <c r="C346" s="90"/>
      <c r="D346" s="90"/>
      <c r="E346" s="90"/>
      <c r="F346" s="90"/>
      <c r="G346" s="90"/>
      <c r="H346" s="43"/>
      <c r="I346" s="44"/>
      <c r="J346" s="45"/>
    </row>
    <row r="347" spans="1:10" x14ac:dyDescent="0.55000000000000004">
      <c r="A347" s="42"/>
      <c r="B347" s="90"/>
      <c r="C347" s="90"/>
      <c r="D347" s="90"/>
      <c r="E347" s="90"/>
      <c r="F347" s="90"/>
      <c r="G347" s="90"/>
      <c r="H347" s="43"/>
      <c r="I347" s="44"/>
      <c r="J347" s="45"/>
    </row>
    <row r="348" spans="1:10" x14ac:dyDescent="0.55000000000000004">
      <c r="A348" s="42"/>
      <c r="B348" s="90"/>
      <c r="C348" s="90"/>
      <c r="D348" s="90"/>
      <c r="E348" s="90"/>
      <c r="F348" s="90"/>
      <c r="G348" s="90"/>
      <c r="H348" s="43"/>
      <c r="I348" s="44"/>
      <c r="J348" s="45"/>
    </row>
    <row r="349" spans="1:10" x14ac:dyDescent="0.55000000000000004">
      <c r="A349" s="42"/>
      <c r="B349" s="90"/>
      <c r="C349" s="90"/>
      <c r="D349" s="90"/>
      <c r="E349" s="90"/>
      <c r="F349" s="90"/>
      <c r="G349" s="90"/>
      <c r="H349" s="43"/>
      <c r="I349" s="44"/>
      <c r="J349" s="45"/>
    </row>
    <row r="350" spans="1:10" x14ac:dyDescent="0.55000000000000004">
      <c r="A350" s="42"/>
      <c r="B350" s="90"/>
      <c r="C350" s="90"/>
      <c r="D350" s="90"/>
      <c r="E350" s="90"/>
      <c r="F350" s="90"/>
      <c r="G350" s="90"/>
      <c r="H350" s="43"/>
      <c r="I350" s="44"/>
      <c r="J350" s="45"/>
    </row>
    <row r="351" spans="1:10" x14ac:dyDescent="0.55000000000000004">
      <c r="A351" s="42"/>
      <c r="B351" s="90"/>
      <c r="C351" s="90"/>
      <c r="D351" s="90"/>
      <c r="E351" s="90"/>
      <c r="F351" s="90"/>
      <c r="G351" s="90"/>
      <c r="H351" s="43"/>
      <c r="I351" s="44"/>
      <c r="J351" s="45"/>
    </row>
    <row r="352" spans="1:10" x14ac:dyDescent="0.55000000000000004">
      <c r="A352" s="42"/>
      <c r="B352" s="90"/>
      <c r="C352" s="90"/>
      <c r="D352" s="90"/>
      <c r="E352" s="90"/>
      <c r="F352" s="90"/>
      <c r="G352" s="90"/>
      <c r="H352" s="43"/>
      <c r="I352" s="44"/>
      <c r="J352" s="45"/>
    </row>
    <row r="353" spans="1:10" x14ac:dyDescent="0.55000000000000004">
      <c r="A353" s="42"/>
      <c r="B353" s="90"/>
      <c r="C353" s="90"/>
      <c r="D353" s="90"/>
      <c r="E353" s="90"/>
      <c r="F353" s="90"/>
      <c r="G353" s="90"/>
      <c r="H353" s="43"/>
      <c r="I353" s="44"/>
      <c r="J353" s="45"/>
    </row>
    <row r="354" spans="1:10" x14ac:dyDescent="0.55000000000000004">
      <c r="A354" s="42"/>
      <c r="B354" s="90"/>
      <c r="C354" s="90"/>
      <c r="D354" s="90"/>
      <c r="E354" s="90"/>
      <c r="F354" s="90"/>
      <c r="G354" s="90"/>
      <c r="H354" s="43"/>
      <c r="I354" s="44"/>
      <c r="J354" s="45"/>
    </row>
    <row r="355" spans="1:10" x14ac:dyDescent="0.55000000000000004">
      <c r="A355" s="42"/>
      <c r="B355" s="90"/>
      <c r="C355" s="90"/>
      <c r="D355" s="90"/>
      <c r="E355" s="90"/>
      <c r="F355" s="90"/>
      <c r="G355" s="90"/>
      <c r="H355" s="43"/>
      <c r="I355" s="44"/>
      <c r="J355" s="45"/>
    </row>
    <row r="356" spans="1:10" x14ac:dyDescent="0.55000000000000004">
      <c r="A356" s="42"/>
      <c r="B356" s="90"/>
      <c r="C356" s="90"/>
      <c r="D356" s="90"/>
      <c r="E356" s="90"/>
      <c r="F356" s="90"/>
      <c r="G356" s="90"/>
      <c r="H356" s="43"/>
      <c r="I356" s="44"/>
      <c r="J356" s="45"/>
    </row>
    <row r="357" spans="1:10" x14ac:dyDescent="0.55000000000000004">
      <c r="A357" s="42"/>
      <c r="B357" s="90"/>
      <c r="C357" s="90"/>
      <c r="D357" s="90"/>
      <c r="E357" s="90"/>
      <c r="F357" s="90"/>
      <c r="G357" s="90"/>
      <c r="H357" s="43"/>
      <c r="I357" s="44"/>
      <c r="J357" s="45"/>
    </row>
    <row r="358" spans="1:10" x14ac:dyDescent="0.55000000000000004">
      <c r="A358" s="42"/>
      <c r="B358" s="90"/>
      <c r="C358" s="90"/>
      <c r="D358" s="90"/>
      <c r="E358" s="90"/>
      <c r="F358" s="90"/>
      <c r="G358" s="90"/>
      <c r="H358" s="43"/>
      <c r="I358" s="44"/>
      <c r="J358" s="45"/>
    </row>
    <row r="359" spans="1:10" x14ac:dyDescent="0.55000000000000004">
      <c r="A359" s="42"/>
      <c r="B359" s="90"/>
      <c r="C359" s="90"/>
      <c r="D359" s="90"/>
      <c r="E359" s="90"/>
      <c r="F359" s="90"/>
      <c r="G359" s="90"/>
      <c r="H359" s="43"/>
      <c r="I359" s="44"/>
      <c r="J359" s="45"/>
    </row>
    <row r="360" spans="1:10" x14ac:dyDescent="0.55000000000000004">
      <c r="A360" s="42"/>
      <c r="B360" s="90"/>
      <c r="C360" s="90"/>
      <c r="D360" s="90"/>
      <c r="E360" s="90"/>
      <c r="F360" s="90"/>
      <c r="G360" s="90"/>
      <c r="H360" s="43"/>
      <c r="I360" s="44"/>
      <c r="J360" s="45"/>
    </row>
    <row r="361" spans="1:10" x14ac:dyDescent="0.55000000000000004">
      <c r="A361" s="42"/>
      <c r="B361" s="90"/>
      <c r="C361" s="90"/>
      <c r="D361" s="90"/>
      <c r="E361" s="90"/>
      <c r="F361" s="90"/>
      <c r="G361" s="90"/>
      <c r="H361" s="43"/>
      <c r="I361" s="44"/>
      <c r="J361" s="45"/>
    </row>
    <row r="362" spans="1:10" x14ac:dyDescent="0.55000000000000004">
      <c r="A362" s="42"/>
      <c r="B362" s="90"/>
      <c r="C362" s="90"/>
      <c r="D362" s="90"/>
      <c r="E362" s="90"/>
      <c r="F362" s="90"/>
      <c r="G362" s="90"/>
      <c r="H362" s="43"/>
      <c r="I362" s="44"/>
      <c r="J362" s="45"/>
    </row>
    <row r="363" spans="1:10" x14ac:dyDescent="0.55000000000000004">
      <c r="A363" s="42"/>
      <c r="B363" s="90"/>
      <c r="C363" s="90"/>
      <c r="D363" s="90"/>
      <c r="E363" s="90"/>
      <c r="F363" s="90"/>
      <c r="G363" s="90"/>
      <c r="H363" s="43"/>
      <c r="I363" s="44"/>
      <c r="J363" s="45"/>
    </row>
    <row r="364" spans="1:10" x14ac:dyDescent="0.55000000000000004">
      <c r="A364" s="42"/>
      <c r="B364" s="90"/>
      <c r="C364" s="90"/>
      <c r="D364" s="90"/>
      <c r="E364" s="90"/>
      <c r="F364" s="90"/>
      <c r="G364" s="90"/>
      <c r="H364" s="43"/>
      <c r="I364" s="44"/>
      <c r="J364" s="45"/>
    </row>
    <row r="365" spans="1:10" x14ac:dyDescent="0.55000000000000004">
      <c r="A365" s="42"/>
      <c r="B365" s="90"/>
      <c r="C365" s="90"/>
      <c r="D365" s="90"/>
      <c r="E365" s="90"/>
      <c r="F365" s="90"/>
      <c r="G365" s="90"/>
      <c r="H365" s="43"/>
      <c r="I365" s="44"/>
      <c r="J365" s="45"/>
    </row>
    <row r="366" spans="1:10" x14ac:dyDescent="0.55000000000000004">
      <c r="A366" s="42"/>
      <c r="B366" s="90"/>
      <c r="C366" s="90"/>
      <c r="D366" s="90"/>
      <c r="E366" s="90"/>
      <c r="F366" s="90"/>
      <c r="G366" s="90"/>
      <c r="H366" s="43"/>
      <c r="I366" s="44"/>
      <c r="J366" s="45"/>
    </row>
    <row r="367" spans="1:10" x14ac:dyDescent="0.55000000000000004">
      <c r="A367" s="42"/>
      <c r="B367" s="90"/>
      <c r="C367" s="90"/>
      <c r="D367" s="90"/>
      <c r="E367" s="90"/>
      <c r="F367" s="90"/>
      <c r="G367" s="90"/>
      <c r="H367" s="43"/>
      <c r="I367" s="44"/>
      <c r="J367" s="45"/>
    </row>
    <row r="368" spans="1:10" x14ac:dyDescent="0.55000000000000004">
      <c r="A368" s="42"/>
      <c r="B368" s="90"/>
      <c r="C368" s="90"/>
      <c r="D368" s="90"/>
      <c r="E368" s="90"/>
      <c r="F368" s="90"/>
      <c r="G368" s="90"/>
      <c r="H368" s="43"/>
      <c r="I368" s="44"/>
      <c r="J368" s="45"/>
    </row>
    <row r="369" spans="1:10" x14ac:dyDescent="0.55000000000000004">
      <c r="A369" s="42"/>
      <c r="B369" s="90"/>
      <c r="C369" s="90"/>
      <c r="D369" s="90"/>
      <c r="E369" s="90"/>
      <c r="F369" s="90"/>
      <c r="G369" s="90"/>
      <c r="H369" s="43"/>
      <c r="I369" s="44"/>
      <c r="J369" s="45"/>
    </row>
    <row r="370" spans="1:10" x14ac:dyDescent="0.55000000000000004">
      <c r="A370" s="42"/>
      <c r="B370" s="90"/>
      <c r="C370" s="90"/>
      <c r="D370" s="90"/>
      <c r="E370" s="90"/>
      <c r="F370" s="90"/>
      <c r="G370" s="90"/>
      <c r="H370" s="43"/>
      <c r="I370" s="44"/>
      <c r="J370" s="45"/>
    </row>
    <row r="371" spans="1:10" x14ac:dyDescent="0.55000000000000004">
      <c r="A371" s="42"/>
      <c r="B371" s="90"/>
      <c r="C371" s="90"/>
      <c r="D371" s="90"/>
      <c r="E371" s="90"/>
      <c r="F371" s="90"/>
      <c r="G371" s="90"/>
      <c r="H371" s="43"/>
      <c r="I371" s="44"/>
      <c r="J371" s="45"/>
    </row>
    <row r="372" spans="1:10" x14ac:dyDescent="0.55000000000000004">
      <c r="A372" s="42"/>
      <c r="B372" s="90"/>
      <c r="C372" s="90"/>
      <c r="D372" s="90"/>
      <c r="E372" s="90"/>
      <c r="F372" s="90"/>
      <c r="G372" s="90"/>
      <c r="H372" s="43"/>
      <c r="I372" s="44"/>
      <c r="J372" s="45"/>
    </row>
    <row r="373" spans="1:10" x14ac:dyDescent="0.55000000000000004">
      <c r="A373" s="42"/>
      <c r="B373" s="90"/>
      <c r="C373" s="90"/>
      <c r="D373" s="90"/>
      <c r="E373" s="90"/>
      <c r="F373" s="90"/>
      <c r="G373" s="90"/>
      <c r="H373" s="43"/>
      <c r="I373" s="44"/>
      <c r="J373" s="45"/>
    </row>
    <row r="374" spans="1:10" x14ac:dyDescent="0.55000000000000004">
      <c r="A374" s="42"/>
      <c r="B374" s="90"/>
      <c r="C374" s="90"/>
      <c r="D374" s="90"/>
      <c r="E374" s="90"/>
      <c r="F374" s="90"/>
      <c r="G374" s="90"/>
      <c r="H374" s="43"/>
      <c r="I374" s="44"/>
      <c r="J374" s="45"/>
    </row>
    <row r="375" spans="1:10" x14ac:dyDescent="0.55000000000000004">
      <c r="A375" s="42"/>
      <c r="B375" s="90"/>
      <c r="C375" s="90"/>
      <c r="D375" s="90"/>
      <c r="E375" s="90"/>
      <c r="F375" s="90"/>
      <c r="G375" s="90"/>
      <c r="H375" s="43"/>
      <c r="I375" s="44"/>
      <c r="J375" s="45"/>
    </row>
    <row r="376" spans="1:10" x14ac:dyDescent="0.55000000000000004">
      <c r="A376" s="42"/>
      <c r="B376" s="90"/>
      <c r="C376" s="90"/>
      <c r="D376" s="90"/>
      <c r="E376" s="90"/>
      <c r="F376" s="90"/>
      <c r="G376" s="90"/>
      <c r="H376" s="43"/>
      <c r="I376" s="44"/>
      <c r="J376" s="45"/>
    </row>
    <row r="377" spans="1:10" x14ac:dyDescent="0.55000000000000004">
      <c r="A377" s="42"/>
      <c r="B377" s="90"/>
      <c r="C377" s="90"/>
      <c r="D377" s="90"/>
      <c r="E377" s="90"/>
      <c r="F377" s="90"/>
      <c r="G377" s="90"/>
      <c r="H377" s="43"/>
      <c r="I377" s="44"/>
      <c r="J377" s="45"/>
    </row>
    <row r="378" spans="1:10" x14ac:dyDescent="0.55000000000000004">
      <c r="A378" s="42"/>
      <c r="B378" s="90"/>
      <c r="C378" s="90"/>
      <c r="D378" s="90"/>
      <c r="E378" s="90"/>
      <c r="F378" s="90"/>
      <c r="G378" s="90"/>
      <c r="H378" s="43"/>
      <c r="I378" s="44"/>
      <c r="J378" s="45"/>
    </row>
    <row r="379" spans="1:10" x14ac:dyDescent="0.55000000000000004">
      <c r="A379" s="42"/>
      <c r="B379" s="90"/>
      <c r="C379" s="90"/>
      <c r="D379" s="90"/>
      <c r="E379" s="90"/>
      <c r="F379" s="90"/>
      <c r="G379" s="90"/>
      <c r="H379" s="43"/>
      <c r="I379" s="44"/>
      <c r="J379" s="45"/>
    </row>
    <row r="380" spans="1:10" x14ac:dyDescent="0.55000000000000004">
      <c r="A380" s="42"/>
      <c r="B380" s="90"/>
      <c r="C380" s="90"/>
      <c r="D380" s="90"/>
      <c r="E380" s="90"/>
      <c r="F380" s="90"/>
      <c r="G380" s="90"/>
      <c r="H380" s="43"/>
      <c r="I380" s="44"/>
      <c r="J380" s="45"/>
    </row>
    <row r="381" spans="1:10" x14ac:dyDescent="0.55000000000000004">
      <c r="A381" s="42"/>
      <c r="B381" s="90"/>
      <c r="C381" s="90"/>
      <c r="D381" s="90"/>
      <c r="E381" s="90"/>
      <c r="F381" s="90"/>
      <c r="G381" s="90"/>
      <c r="H381" s="43"/>
      <c r="I381" s="44"/>
      <c r="J381" s="45"/>
    </row>
    <row r="382" spans="1:10" x14ac:dyDescent="0.55000000000000004">
      <c r="A382" s="42"/>
      <c r="B382" s="90"/>
      <c r="C382" s="90"/>
      <c r="D382" s="90"/>
      <c r="E382" s="90"/>
      <c r="F382" s="90"/>
      <c r="G382" s="90"/>
      <c r="H382" s="43"/>
      <c r="I382" s="44"/>
      <c r="J382" s="45"/>
    </row>
    <row r="383" spans="1:10" x14ac:dyDescent="0.55000000000000004">
      <c r="A383" s="42"/>
      <c r="B383" s="90"/>
      <c r="C383" s="90"/>
      <c r="D383" s="90"/>
      <c r="E383" s="90"/>
      <c r="F383" s="90"/>
      <c r="G383" s="90"/>
      <c r="H383" s="43"/>
      <c r="I383" s="44"/>
      <c r="J383" s="45"/>
    </row>
    <row r="384" spans="1:10" x14ac:dyDescent="0.55000000000000004">
      <c r="A384" s="42"/>
      <c r="B384" s="90"/>
      <c r="C384" s="90"/>
      <c r="D384" s="90"/>
      <c r="E384" s="90"/>
      <c r="F384" s="90"/>
      <c r="G384" s="90"/>
      <c r="H384" s="43"/>
      <c r="I384" s="44"/>
      <c r="J384" s="45"/>
    </row>
    <row r="385" spans="1:10" x14ac:dyDescent="0.55000000000000004">
      <c r="A385" s="42"/>
      <c r="B385" s="90"/>
      <c r="C385" s="90"/>
      <c r="D385" s="90"/>
      <c r="E385" s="90"/>
      <c r="F385" s="90"/>
      <c r="G385" s="90"/>
      <c r="H385" s="43"/>
      <c r="I385" s="44"/>
      <c r="J385" s="45"/>
    </row>
    <row r="386" spans="1:10" x14ac:dyDescent="0.55000000000000004">
      <c r="A386" s="42"/>
      <c r="B386" s="90"/>
      <c r="C386" s="90"/>
      <c r="D386" s="90"/>
      <c r="E386" s="90"/>
      <c r="F386" s="90"/>
      <c r="G386" s="90"/>
      <c r="H386" s="43"/>
      <c r="I386" s="44"/>
      <c r="J386" s="45"/>
    </row>
    <row r="387" spans="1:10" x14ac:dyDescent="0.55000000000000004">
      <c r="A387" s="42"/>
      <c r="B387" s="90"/>
      <c r="C387" s="90"/>
      <c r="D387" s="90"/>
      <c r="E387" s="90"/>
      <c r="F387" s="90"/>
      <c r="G387" s="90"/>
      <c r="H387" s="43"/>
      <c r="I387" s="44"/>
      <c r="J387" s="45"/>
    </row>
    <row r="388" spans="1:10" x14ac:dyDescent="0.55000000000000004">
      <c r="A388" s="42"/>
      <c r="B388" s="90"/>
      <c r="C388" s="90"/>
      <c r="D388" s="90"/>
      <c r="E388" s="90"/>
      <c r="F388" s="90"/>
      <c r="G388" s="90"/>
      <c r="H388" s="43"/>
      <c r="I388" s="44"/>
      <c r="J388" s="45"/>
    </row>
    <row r="389" spans="1:10" x14ac:dyDescent="0.55000000000000004">
      <c r="A389" s="42"/>
      <c r="B389" s="90"/>
      <c r="C389" s="90"/>
      <c r="D389" s="90"/>
      <c r="E389" s="90"/>
      <c r="F389" s="90"/>
      <c r="G389" s="90"/>
      <c r="H389" s="43"/>
      <c r="I389" s="44"/>
      <c r="J389" s="45"/>
    </row>
    <row r="390" spans="1:10" x14ac:dyDescent="0.55000000000000004">
      <c r="A390" s="42"/>
      <c r="B390" s="90"/>
      <c r="C390" s="90"/>
      <c r="D390" s="90"/>
      <c r="E390" s="90"/>
      <c r="F390" s="90"/>
      <c r="G390" s="90"/>
      <c r="H390" s="43"/>
      <c r="I390" s="44"/>
      <c r="J390" s="45"/>
    </row>
    <row r="391" spans="1:10" x14ac:dyDescent="0.55000000000000004">
      <c r="A391" s="42"/>
      <c r="B391" s="90"/>
      <c r="C391" s="90"/>
      <c r="D391" s="90"/>
      <c r="E391" s="90"/>
      <c r="F391" s="90"/>
      <c r="G391" s="90"/>
      <c r="H391" s="43"/>
      <c r="I391" s="44"/>
      <c r="J391" s="45"/>
    </row>
    <row r="392" spans="1:10" x14ac:dyDescent="0.55000000000000004">
      <c r="A392" s="42"/>
      <c r="B392" s="90"/>
      <c r="C392" s="90"/>
      <c r="D392" s="90"/>
      <c r="E392" s="90"/>
      <c r="F392" s="90"/>
      <c r="G392" s="90"/>
      <c r="H392" s="43"/>
      <c r="I392" s="44"/>
      <c r="J392" s="45"/>
    </row>
    <row r="393" spans="1:10" x14ac:dyDescent="0.55000000000000004">
      <c r="A393" s="42"/>
      <c r="B393" s="90"/>
      <c r="C393" s="90"/>
      <c r="D393" s="90"/>
      <c r="E393" s="90"/>
      <c r="F393" s="90"/>
      <c r="G393" s="90"/>
      <c r="H393" s="43"/>
      <c r="I393" s="44"/>
      <c r="J393" s="45"/>
    </row>
    <row r="394" spans="1:10" x14ac:dyDescent="0.55000000000000004">
      <c r="A394" s="42"/>
      <c r="B394" s="90"/>
      <c r="C394" s="90"/>
      <c r="D394" s="90"/>
      <c r="E394" s="90"/>
      <c r="F394" s="90"/>
      <c r="G394" s="90"/>
      <c r="H394" s="43"/>
      <c r="I394" s="44"/>
      <c r="J394" s="45"/>
    </row>
    <row r="395" spans="1:10" x14ac:dyDescent="0.55000000000000004">
      <c r="A395" s="42"/>
      <c r="B395" s="90"/>
      <c r="C395" s="90"/>
      <c r="D395" s="90"/>
      <c r="E395" s="90"/>
      <c r="F395" s="90"/>
      <c r="G395" s="90"/>
      <c r="H395" s="43"/>
      <c r="I395" s="44"/>
      <c r="J395" s="45"/>
    </row>
    <row r="396" spans="1:10" x14ac:dyDescent="0.55000000000000004">
      <c r="A396" s="42"/>
      <c r="B396" s="90"/>
      <c r="C396" s="90"/>
      <c r="D396" s="90"/>
      <c r="E396" s="90"/>
      <c r="F396" s="90"/>
      <c r="G396" s="90"/>
      <c r="H396" s="43"/>
      <c r="I396" s="44"/>
      <c r="J396" s="45"/>
    </row>
    <row r="397" spans="1:10" x14ac:dyDescent="0.55000000000000004">
      <c r="A397" s="42"/>
      <c r="B397" s="90"/>
      <c r="C397" s="90"/>
      <c r="D397" s="90"/>
      <c r="E397" s="90"/>
      <c r="F397" s="90"/>
      <c r="G397" s="90"/>
      <c r="H397" s="43"/>
      <c r="I397" s="44"/>
      <c r="J397" s="45"/>
    </row>
    <row r="398" spans="1:10" x14ac:dyDescent="0.55000000000000004">
      <c r="A398" s="42"/>
      <c r="B398" s="90"/>
      <c r="C398" s="90"/>
      <c r="D398" s="90"/>
      <c r="E398" s="90"/>
      <c r="F398" s="90"/>
      <c r="G398" s="90"/>
      <c r="H398" s="43"/>
      <c r="I398" s="44"/>
      <c r="J398" s="45"/>
    </row>
    <row r="399" spans="1:10" x14ac:dyDescent="0.55000000000000004">
      <c r="A399" s="42"/>
      <c r="B399" s="90"/>
      <c r="C399" s="90"/>
      <c r="D399" s="90"/>
      <c r="E399" s="90"/>
      <c r="F399" s="90"/>
      <c r="G399" s="90"/>
      <c r="H399" s="43"/>
      <c r="I399" s="44"/>
      <c r="J399" s="45"/>
    </row>
    <row r="400" spans="1:10" x14ac:dyDescent="0.55000000000000004">
      <c r="A400" s="42"/>
      <c r="B400" s="90"/>
      <c r="C400" s="90"/>
      <c r="D400" s="90"/>
      <c r="E400" s="90"/>
      <c r="F400" s="90"/>
      <c r="G400" s="90"/>
      <c r="H400" s="43"/>
      <c r="I400" s="44"/>
      <c r="J400" s="45"/>
    </row>
    <row r="401" spans="1:10" x14ac:dyDescent="0.55000000000000004">
      <c r="A401" s="42"/>
      <c r="B401" s="90"/>
      <c r="C401" s="90"/>
      <c r="D401" s="90"/>
      <c r="E401" s="90"/>
      <c r="F401" s="90"/>
      <c r="G401" s="90"/>
      <c r="H401" s="43"/>
      <c r="I401" s="44"/>
      <c r="J401" s="45"/>
    </row>
    <row r="402" spans="1:10" x14ac:dyDescent="0.55000000000000004">
      <c r="A402" s="42"/>
      <c r="B402" s="90"/>
      <c r="C402" s="90"/>
      <c r="D402" s="90"/>
      <c r="E402" s="90"/>
      <c r="F402" s="90"/>
      <c r="G402" s="90"/>
      <c r="H402" s="43"/>
      <c r="I402" s="44"/>
      <c r="J402" s="45"/>
    </row>
    <row r="403" spans="1:10" x14ac:dyDescent="0.55000000000000004">
      <c r="A403" s="42"/>
      <c r="B403" s="90"/>
      <c r="C403" s="90"/>
      <c r="D403" s="90"/>
      <c r="E403" s="90"/>
      <c r="F403" s="90"/>
      <c r="G403" s="90"/>
      <c r="H403" s="43"/>
      <c r="I403" s="44"/>
      <c r="J403" s="45"/>
    </row>
    <row r="404" spans="1:10" x14ac:dyDescent="0.55000000000000004">
      <c r="A404" s="42"/>
      <c r="B404" s="90"/>
      <c r="C404" s="90"/>
      <c r="D404" s="90"/>
      <c r="E404" s="90"/>
      <c r="F404" s="90"/>
      <c r="G404" s="90"/>
      <c r="H404" s="43"/>
      <c r="I404" s="44"/>
      <c r="J404" s="45"/>
    </row>
    <row r="405" spans="1:10" x14ac:dyDescent="0.55000000000000004">
      <c r="A405" s="42"/>
      <c r="B405" s="90"/>
      <c r="C405" s="90"/>
      <c r="D405" s="90"/>
      <c r="E405" s="90"/>
      <c r="F405" s="90"/>
      <c r="G405" s="90"/>
      <c r="H405" s="43"/>
      <c r="I405" s="44"/>
      <c r="J405" s="45"/>
    </row>
    <row r="406" spans="1:10" x14ac:dyDescent="0.55000000000000004">
      <c r="A406" s="42"/>
      <c r="B406" s="90"/>
      <c r="C406" s="90"/>
      <c r="D406" s="90"/>
      <c r="E406" s="90"/>
      <c r="F406" s="90"/>
      <c r="G406" s="90"/>
      <c r="H406" s="43"/>
      <c r="I406" s="44"/>
      <c r="J406" s="45"/>
    </row>
    <row r="407" spans="1:10" x14ac:dyDescent="0.55000000000000004">
      <c r="A407" s="42"/>
      <c r="B407" s="90"/>
      <c r="C407" s="90"/>
      <c r="D407" s="90"/>
      <c r="E407" s="90"/>
      <c r="F407" s="90"/>
      <c r="G407" s="90"/>
      <c r="H407" s="43"/>
      <c r="I407" s="44"/>
      <c r="J407" s="45"/>
    </row>
    <row r="408" spans="1:10" x14ac:dyDescent="0.55000000000000004">
      <c r="A408" s="42"/>
      <c r="B408" s="90"/>
      <c r="C408" s="90"/>
      <c r="D408" s="90"/>
      <c r="E408" s="90"/>
      <c r="F408" s="90"/>
      <c r="G408" s="90"/>
      <c r="H408" s="43"/>
      <c r="I408" s="44"/>
      <c r="J408" s="45"/>
    </row>
    <row r="409" spans="1:10" x14ac:dyDescent="0.55000000000000004">
      <c r="A409" s="42"/>
      <c r="B409" s="90"/>
      <c r="C409" s="90"/>
      <c r="D409" s="90"/>
      <c r="E409" s="90"/>
      <c r="F409" s="90"/>
      <c r="G409" s="90"/>
      <c r="H409" s="43"/>
      <c r="I409" s="44"/>
      <c r="J409" s="45"/>
    </row>
    <row r="410" spans="1:10" x14ac:dyDescent="0.55000000000000004">
      <c r="A410" s="42"/>
      <c r="B410" s="90"/>
      <c r="C410" s="90"/>
      <c r="D410" s="90"/>
      <c r="E410" s="90"/>
      <c r="F410" s="90"/>
      <c r="G410" s="90"/>
      <c r="H410" s="43"/>
      <c r="I410" s="44"/>
      <c r="J410" s="45"/>
    </row>
    <row r="411" spans="1:10" x14ac:dyDescent="0.55000000000000004">
      <c r="A411" s="42"/>
      <c r="B411" s="90"/>
      <c r="C411" s="90"/>
      <c r="D411" s="90"/>
      <c r="E411" s="90"/>
      <c r="F411" s="90"/>
      <c r="G411" s="90"/>
      <c r="H411" s="43"/>
      <c r="I411" s="44"/>
      <c r="J411" s="45"/>
    </row>
    <row r="412" spans="1:10" x14ac:dyDescent="0.55000000000000004">
      <c r="A412" s="42"/>
      <c r="B412" s="90"/>
      <c r="C412" s="90"/>
      <c r="D412" s="90"/>
      <c r="E412" s="90"/>
      <c r="F412" s="90"/>
      <c r="G412" s="90"/>
      <c r="H412" s="43"/>
      <c r="I412" s="44"/>
      <c r="J412" s="45"/>
    </row>
    <row r="413" spans="1:10" x14ac:dyDescent="0.55000000000000004">
      <c r="A413" s="42"/>
      <c r="B413" s="90"/>
      <c r="C413" s="90"/>
      <c r="D413" s="90"/>
      <c r="E413" s="90"/>
      <c r="F413" s="90"/>
      <c r="G413" s="90"/>
      <c r="H413" s="43"/>
      <c r="I413" s="44"/>
      <c r="J413" s="45"/>
    </row>
    <row r="414" spans="1:10" x14ac:dyDescent="0.55000000000000004">
      <c r="A414" s="42"/>
      <c r="B414" s="90"/>
      <c r="C414" s="90"/>
      <c r="D414" s="90"/>
      <c r="E414" s="90"/>
      <c r="F414" s="90"/>
      <c r="G414" s="90"/>
      <c r="H414" s="43"/>
      <c r="I414" s="44"/>
      <c r="J414" s="45"/>
    </row>
    <row r="415" spans="1:10" x14ac:dyDescent="0.55000000000000004">
      <c r="A415" s="42"/>
      <c r="B415" s="90"/>
      <c r="C415" s="90"/>
      <c r="D415" s="90"/>
      <c r="E415" s="90"/>
      <c r="F415" s="90"/>
      <c r="G415" s="90"/>
      <c r="H415" s="43"/>
      <c r="I415" s="44"/>
      <c r="J415" s="45"/>
    </row>
    <row r="416" spans="1:10" x14ac:dyDescent="0.55000000000000004">
      <c r="A416" s="42"/>
      <c r="B416" s="90"/>
      <c r="C416" s="90"/>
      <c r="D416" s="90"/>
      <c r="E416" s="90"/>
      <c r="F416" s="90"/>
      <c r="G416" s="90"/>
      <c r="H416" s="43"/>
      <c r="I416" s="44"/>
      <c r="J416" s="45"/>
    </row>
    <row r="417" spans="1:10" x14ac:dyDescent="0.55000000000000004">
      <c r="A417" s="42"/>
      <c r="B417" s="90"/>
      <c r="C417" s="90"/>
      <c r="D417" s="90"/>
      <c r="E417" s="90"/>
      <c r="F417" s="90"/>
      <c r="G417" s="90"/>
      <c r="H417" s="43"/>
      <c r="I417" s="44"/>
      <c r="J417" s="45"/>
    </row>
    <row r="418" spans="1:10" x14ac:dyDescent="0.55000000000000004">
      <c r="A418" s="42"/>
      <c r="B418" s="90"/>
      <c r="C418" s="90"/>
      <c r="D418" s="90"/>
      <c r="E418" s="90"/>
      <c r="F418" s="90"/>
      <c r="G418" s="90"/>
      <c r="H418" s="43"/>
      <c r="I418" s="44"/>
      <c r="J418" s="45"/>
    </row>
    <row r="419" spans="1:10" x14ac:dyDescent="0.55000000000000004">
      <c r="A419" s="42"/>
      <c r="B419" s="90"/>
      <c r="C419" s="90"/>
      <c r="D419" s="90"/>
      <c r="E419" s="90"/>
      <c r="F419" s="90"/>
      <c r="G419" s="90"/>
      <c r="H419" s="43"/>
      <c r="I419" s="44"/>
      <c r="J419" s="45"/>
    </row>
    <row r="420" spans="1:10" x14ac:dyDescent="0.55000000000000004">
      <c r="A420" s="42"/>
      <c r="B420" s="90"/>
      <c r="C420" s="90"/>
      <c r="D420" s="90"/>
      <c r="E420" s="90"/>
      <c r="F420" s="90"/>
      <c r="G420" s="90"/>
      <c r="H420" s="43"/>
      <c r="I420" s="44"/>
      <c r="J420" s="45"/>
    </row>
    <row r="421" spans="1:10" x14ac:dyDescent="0.55000000000000004">
      <c r="A421" s="42"/>
      <c r="B421" s="90"/>
      <c r="C421" s="90"/>
      <c r="D421" s="90"/>
      <c r="E421" s="90"/>
      <c r="F421" s="90"/>
      <c r="G421" s="90"/>
      <c r="H421" s="43"/>
      <c r="I421" s="44"/>
      <c r="J421" s="45"/>
    </row>
    <row r="422" spans="1:10" x14ac:dyDescent="0.55000000000000004">
      <c r="A422" s="42"/>
      <c r="B422" s="90"/>
      <c r="C422" s="90"/>
      <c r="D422" s="90"/>
      <c r="E422" s="90"/>
      <c r="F422" s="90"/>
      <c r="G422" s="90"/>
      <c r="H422" s="43"/>
      <c r="I422" s="44"/>
      <c r="J422" s="45"/>
    </row>
    <row r="423" spans="1:10" x14ac:dyDescent="0.55000000000000004">
      <c r="A423" s="42"/>
      <c r="B423" s="90"/>
      <c r="C423" s="90"/>
      <c r="D423" s="90"/>
      <c r="E423" s="90"/>
      <c r="F423" s="90"/>
      <c r="G423" s="90"/>
      <c r="H423" s="43"/>
      <c r="I423" s="44"/>
      <c r="J423" s="45"/>
    </row>
    <row r="424" spans="1:10" x14ac:dyDescent="0.55000000000000004">
      <c r="A424" s="42"/>
      <c r="B424" s="90"/>
      <c r="C424" s="90"/>
      <c r="D424" s="90"/>
      <c r="E424" s="90"/>
      <c r="F424" s="90"/>
      <c r="G424" s="90"/>
      <c r="H424" s="43"/>
      <c r="I424" s="44"/>
      <c r="J424" s="45"/>
    </row>
    <row r="425" spans="1:10" x14ac:dyDescent="0.55000000000000004">
      <c r="A425" s="42"/>
      <c r="B425" s="90"/>
      <c r="C425" s="90"/>
      <c r="D425" s="90"/>
      <c r="E425" s="90"/>
      <c r="F425" s="90"/>
      <c r="G425" s="90"/>
      <c r="H425" s="43"/>
      <c r="I425" s="44"/>
      <c r="J425" s="45"/>
    </row>
    <row r="426" spans="1:10" x14ac:dyDescent="0.55000000000000004">
      <c r="A426" s="42"/>
      <c r="B426" s="90"/>
      <c r="C426" s="90"/>
      <c r="D426" s="90"/>
      <c r="E426" s="90"/>
      <c r="F426" s="90"/>
      <c r="G426" s="90"/>
      <c r="H426" s="43"/>
      <c r="I426" s="44"/>
      <c r="J426" s="45"/>
    </row>
    <row r="427" spans="1:10" x14ac:dyDescent="0.55000000000000004">
      <c r="A427" s="42"/>
      <c r="B427" s="90"/>
      <c r="C427" s="90"/>
      <c r="D427" s="90"/>
      <c r="E427" s="90"/>
      <c r="F427" s="90"/>
      <c r="G427" s="90"/>
      <c r="H427" s="43"/>
      <c r="I427" s="44"/>
      <c r="J427" s="45"/>
    </row>
    <row r="428" spans="1:10" x14ac:dyDescent="0.55000000000000004">
      <c r="A428" s="42"/>
      <c r="B428" s="90"/>
      <c r="C428" s="90"/>
      <c r="D428" s="90"/>
      <c r="E428" s="90"/>
      <c r="F428" s="90"/>
      <c r="G428" s="90"/>
      <c r="H428" s="43"/>
      <c r="I428" s="44"/>
      <c r="J428" s="45"/>
    </row>
    <row r="429" spans="1:10" x14ac:dyDescent="0.55000000000000004">
      <c r="A429" s="42"/>
      <c r="B429" s="90"/>
      <c r="C429" s="90"/>
      <c r="D429" s="90"/>
      <c r="E429" s="90"/>
      <c r="F429" s="90"/>
      <c r="G429" s="90"/>
      <c r="H429" s="43"/>
      <c r="I429" s="44"/>
      <c r="J429" s="45"/>
    </row>
    <row r="430" spans="1:10" x14ac:dyDescent="0.55000000000000004">
      <c r="A430" s="42"/>
      <c r="B430" s="90"/>
      <c r="C430" s="90"/>
      <c r="D430" s="90"/>
      <c r="E430" s="90"/>
      <c r="F430" s="90"/>
      <c r="G430" s="90"/>
      <c r="H430" s="43"/>
      <c r="I430" s="44"/>
      <c r="J430" s="45"/>
    </row>
    <row r="431" spans="1:10" x14ac:dyDescent="0.55000000000000004">
      <c r="A431" s="42"/>
      <c r="B431" s="90"/>
      <c r="C431" s="90"/>
      <c r="D431" s="90"/>
      <c r="E431" s="90"/>
      <c r="F431" s="90"/>
      <c r="G431" s="90"/>
      <c r="H431" s="43"/>
      <c r="I431" s="44"/>
      <c r="J431" s="45"/>
    </row>
    <row r="432" spans="1:10" x14ac:dyDescent="0.55000000000000004">
      <c r="A432" s="42"/>
      <c r="B432" s="90"/>
      <c r="C432" s="90"/>
      <c r="D432" s="90"/>
      <c r="E432" s="90"/>
      <c r="F432" s="90"/>
      <c r="G432" s="90"/>
      <c r="H432" s="43"/>
      <c r="I432" s="44"/>
      <c r="J432" s="45"/>
    </row>
    <row r="433" spans="1:10" x14ac:dyDescent="0.55000000000000004">
      <c r="A433" s="42"/>
      <c r="B433" s="90"/>
      <c r="C433" s="90"/>
      <c r="D433" s="90"/>
      <c r="E433" s="90"/>
      <c r="F433" s="90"/>
      <c r="G433" s="90"/>
      <c r="H433" s="43"/>
      <c r="I433" s="44"/>
      <c r="J433" s="45"/>
    </row>
    <row r="434" spans="1:10" x14ac:dyDescent="0.55000000000000004">
      <c r="A434" s="42"/>
      <c r="B434" s="90"/>
      <c r="C434" s="90"/>
      <c r="D434" s="90"/>
      <c r="E434" s="90"/>
      <c r="F434" s="90"/>
      <c r="G434" s="90"/>
      <c r="H434" s="43"/>
      <c r="I434" s="44"/>
      <c r="J434" s="45"/>
    </row>
    <row r="435" spans="1:10" x14ac:dyDescent="0.55000000000000004">
      <c r="A435" s="42"/>
      <c r="B435" s="90"/>
      <c r="C435" s="90"/>
      <c r="D435" s="90"/>
      <c r="E435" s="90"/>
      <c r="F435" s="90"/>
      <c r="G435" s="90"/>
      <c r="H435" s="43"/>
      <c r="I435" s="44"/>
      <c r="J435" s="45"/>
    </row>
    <row r="436" spans="1:10" x14ac:dyDescent="0.55000000000000004">
      <c r="A436" s="42"/>
      <c r="B436" s="90"/>
      <c r="C436" s="90"/>
      <c r="D436" s="90"/>
      <c r="E436" s="90"/>
      <c r="F436" s="90"/>
      <c r="G436" s="90"/>
      <c r="H436" s="43"/>
      <c r="I436" s="44"/>
      <c r="J436" s="45"/>
    </row>
    <row r="437" spans="1:10" x14ac:dyDescent="0.55000000000000004">
      <c r="A437" s="42"/>
      <c r="B437" s="90"/>
      <c r="C437" s="90"/>
      <c r="D437" s="90"/>
      <c r="E437" s="90"/>
      <c r="F437" s="90"/>
      <c r="G437" s="90"/>
      <c r="H437" s="43"/>
      <c r="I437" s="44"/>
      <c r="J437" s="45"/>
    </row>
    <row r="438" spans="1:10" x14ac:dyDescent="0.55000000000000004">
      <c r="A438" s="42"/>
      <c r="B438" s="90"/>
      <c r="C438" s="90"/>
      <c r="D438" s="90"/>
      <c r="E438" s="90"/>
      <c r="F438" s="90"/>
      <c r="G438" s="90"/>
      <c r="H438" s="43"/>
      <c r="I438" s="44"/>
      <c r="J438" s="45"/>
    </row>
    <row r="439" spans="1:10" x14ac:dyDescent="0.55000000000000004">
      <c r="A439" s="42"/>
      <c r="B439" s="90"/>
      <c r="C439" s="90"/>
      <c r="D439" s="90"/>
      <c r="E439" s="90"/>
      <c r="F439" s="90"/>
      <c r="G439" s="90"/>
      <c r="H439" s="43"/>
      <c r="I439" s="44"/>
      <c r="J439" s="45"/>
    </row>
    <row r="440" spans="1:10" x14ac:dyDescent="0.55000000000000004">
      <c r="A440" s="42"/>
      <c r="B440" s="90"/>
      <c r="C440" s="90"/>
      <c r="D440" s="90"/>
      <c r="E440" s="90"/>
      <c r="F440" s="90"/>
      <c r="G440" s="90"/>
      <c r="H440" s="43"/>
      <c r="I440" s="44"/>
      <c r="J440" s="45"/>
    </row>
    <row r="441" spans="1:10" x14ac:dyDescent="0.55000000000000004">
      <c r="A441" s="42"/>
      <c r="B441" s="90"/>
      <c r="C441" s="90"/>
      <c r="D441" s="90"/>
      <c r="E441" s="90"/>
      <c r="F441" s="90"/>
      <c r="G441" s="90"/>
      <c r="H441" s="43"/>
      <c r="I441" s="44"/>
      <c r="J441" s="45"/>
    </row>
    <row r="442" spans="1:10" x14ac:dyDescent="0.55000000000000004">
      <c r="A442" s="42"/>
      <c r="B442" s="90"/>
      <c r="C442" s="90"/>
      <c r="D442" s="90"/>
      <c r="E442" s="90"/>
      <c r="F442" s="90"/>
      <c r="G442" s="90"/>
      <c r="H442" s="43"/>
      <c r="I442" s="44"/>
      <c r="J442" s="45"/>
    </row>
    <row r="443" spans="1:10" x14ac:dyDescent="0.55000000000000004">
      <c r="A443" s="42"/>
      <c r="B443" s="90"/>
      <c r="C443" s="90"/>
      <c r="D443" s="90"/>
      <c r="E443" s="90"/>
      <c r="F443" s="90"/>
      <c r="G443" s="90"/>
      <c r="H443" s="43"/>
      <c r="I443" s="44"/>
      <c r="J443" s="45"/>
    </row>
    <row r="444" spans="1:10" x14ac:dyDescent="0.55000000000000004">
      <c r="A444" s="42"/>
      <c r="B444" s="90"/>
      <c r="C444" s="90"/>
      <c r="D444" s="90"/>
      <c r="E444" s="90"/>
      <c r="F444" s="90"/>
      <c r="G444" s="90"/>
      <c r="H444" s="43"/>
      <c r="I444" s="44"/>
      <c r="J444" s="45"/>
    </row>
    <row r="445" spans="1:10" x14ac:dyDescent="0.55000000000000004">
      <c r="A445" s="42"/>
      <c r="B445" s="90"/>
      <c r="C445" s="90"/>
      <c r="D445" s="90"/>
      <c r="E445" s="90"/>
      <c r="F445" s="90"/>
      <c r="G445" s="90"/>
      <c r="H445" s="43"/>
      <c r="I445" s="44"/>
      <c r="J445" s="45"/>
    </row>
    <row r="446" spans="1:10" x14ac:dyDescent="0.55000000000000004">
      <c r="A446" s="42"/>
      <c r="B446" s="90"/>
      <c r="C446" s="90"/>
      <c r="D446" s="90"/>
      <c r="E446" s="90"/>
      <c r="F446" s="90"/>
      <c r="G446" s="90"/>
      <c r="H446" s="43"/>
      <c r="I446" s="44"/>
      <c r="J446" s="45"/>
    </row>
    <row r="447" spans="1:10" x14ac:dyDescent="0.55000000000000004">
      <c r="A447" s="42"/>
      <c r="B447" s="90"/>
      <c r="C447" s="90"/>
      <c r="D447" s="90"/>
      <c r="E447" s="90"/>
      <c r="F447" s="90"/>
      <c r="G447" s="90"/>
      <c r="H447" s="43"/>
      <c r="I447" s="44"/>
      <c r="J447" s="45"/>
    </row>
    <row r="448" spans="1:10" x14ac:dyDescent="0.55000000000000004">
      <c r="A448" s="42"/>
      <c r="B448" s="90"/>
      <c r="C448" s="90"/>
      <c r="D448" s="90"/>
      <c r="E448" s="90"/>
      <c r="F448" s="90"/>
      <c r="G448" s="90"/>
      <c r="H448" s="43"/>
      <c r="I448" s="44"/>
      <c r="J448" s="45"/>
    </row>
    <row r="449" spans="1:10" x14ac:dyDescent="0.55000000000000004">
      <c r="A449" s="42"/>
      <c r="B449" s="90"/>
      <c r="C449" s="90"/>
      <c r="D449" s="90"/>
      <c r="E449" s="90"/>
      <c r="F449" s="90"/>
      <c r="G449" s="90"/>
      <c r="H449" s="43"/>
      <c r="I449" s="44"/>
      <c r="J449" s="45"/>
    </row>
    <row r="450" spans="1:10" x14ac:dyDescent="0.55000000000000004">
      <c r="A450" s="42"/>
      <c r="B450" s="90"/>
      <c r="C450" s="90"/>
      <c r="D450" s="90"/>
      <c r="E450" s="90"/>
      <c r="F450" s="90"/>
      <c r="G450" s="90"/>
      <c r="H450" s="43"/>
      <c r="I450" s="44"/>
      <c r="J450" s="45"/>
    </row>
    <row r="451" spans="1:10" x14ac:dyDescent="0.55000000000000004">
      <c r="A451" s="42"/>
      <c r="B451" s="90"/>
      <c r="C451" s="90"/>
      <c r="D451" s="90"/>
      <c r="E451" s="90"/>
      <c r="F451" s="90"/>
      <c r="G451" s="90"/>
      <c r="H451" s="43"/>
      <c r="I451" s="44"/>
      <c r="J451" s="45"/>
    </row>
    <row r="452" spans="1:10" x14ac:dyDescent="0.55000000000000004">
      <c r="A452" s="42"/>
      <c r="B452" s="90"/>
      <c r="C452" s="90"/>
      <c r="D452" s="90"/>
      <c r="E452" s="90"/>
      <c r="F452" s="90"/>
      <c r="G452" s="90"/>
      <c r="H452" s="43"/>
      <c r="I452" s="44"/>
      <c r="J452" s="45"/>
    </row>
    <row r="453" spans="1:10" x14ac:dyDescent="0.55000000000000004">
      <c r="A453" s="42"/>
      <c r="B453" s="90"/>
      <c r="C453" s="90"/>
      <c r="D453" s="90"/>
      <c r="E453" s="90"/>
      <c r="F453" s="90"/>
      <c r="G453" s="90"/>
      <c r="H453" s="43"/>
      <c r="I453" s="44"/>
      <c r="J453" s="45"/>
    </row>
    <row r="454" spans="1:10" x14ac:dyDescent="0.55000000000000004">
      <c r="A454" s="42"/>
      <c r="B454" s="90"/>
      <c r="C454" s="90"/>
      <c r="D454" s="90"/>
      <c r="E454" s="90"/>
      <c r="F454" s="90"/>
      <c r="G454" s="90"/>
      <c r="H454" s="43"/>
      <c r="I454" s="44"/>
      <c r="J454" s="45"/>
    </row>
    <row r="455" spans="1:10" x14ac:dyDescent="0.55000000000000004">
      <c r="A455" s="42"/>
      <c r="B455" s="90"/>
      <c r="C455" s="90"/>
      <c r="D455" s="90"/>
      <c r="E455" s="90"/>
      <c r="F455" s="90"/>
      <c r="G455" s="90"/>
      <c r="H455" s="43"/>
      <c r="I455" s="44"/>
      <c r="J455" s="45"/>
    </row>
    <row r="456" spans="1:10" x14ac:dyDescent="0.55000000000000004">
      <c r="A456" s="42"/>
      <c r="B456" s="90"/>
      <c r="C456" s="90"/>
      <c r="D456" s="90"/>
      <c r="E456" s="90"/>
      <c r="F456" s="90"/>
      <c r="G456" s="90"/>
      <c r="H456" s="43"/>
      <c r="I456" s="44"/>
      <c r="J456" s="45"/>
    </row>
    <row r="457" spans="1:10" x14ac:dyDescent="0.55000000000000004">
      <c r="A457" s="42"/>
      <c r="B457" s="90"/>
      <c r="C457" s="90"/>
      <c r="D457" s="90"/>
      <c r="E457" s="90"/>
      <c r="F457" s="90"/>
      <c r="G457" s="90"/>
      <c r="H457" s="43"/>
      <c r="I457" s="44"/>
      <c r="J457" s="45"/>
    </row>
    <row r="458" spans="1:10" x14ac:dyDescent="0.55000000000000004">
      <c r="A458" s="42"/>
      <c r="B458" s="90"/>
      <c r="C458" s="90"/>
      <c r="D458" s="90"/>
      <c r="E458" s="90"/>
      <c r="F458" s="90"/>
      <c r="G458" s="90"/>
      <c r="H458" s="43"/>
      <c r="I458" s="44"/>
      <c r="J458" s="45"/>
    </row>
    <row r="459" spans="1:10" x14ac:dyDescent="0.55000000000000004">
      <c r="A459" s="42"/>
      <c r="B459" s="90"/>
      <c r="C459" s="90"/>
      <c r="D459" s="90"/>
      <c r="E459" s="90"/>
      <c r="F459" s="90"/>
      <c r="G459" s="90"/>
      <c r="H459" s="43"/>
      <c r="I459" s="44"/>
      <c r="J459" s="45"/>
    </row>
    <row r="460" spans="1:10" x14ac:dyDescent="0.55000000000000004">
      <c r="A460" s="42"/>
      <c r="B460" s="90"/>
      <c r="C460" s="90"/>
      <c r="D460" s="90"/>
      <c r="E460" s="90"/>
      <c r="F460" s="90"/>
      <c r="G460" s="90"/>
      <c r="H460" s="43"/>
      <c r="I460" s="44"/>
      <c r="J460" s="45"/>
    </row>
    <row r="461" spans="1:10" x14ac:dyDescent="0.55000000000000004">
      <c r="A461" s="42"/>
      <c r="B461" s="90"/>
      <c r="C461" s="90"/>
      <c r="D461" s="90"/>
      <c r="E461" s="90"/>
      <c r="F461" s="90"/>
      <c r="G461" s="90"/>
      <c r="H461" s="43"/>
      <c r="I461" s="44"/>
      <c r="J461" s="45"/>
    </row>
    <row r="462" spans="1:10" x14ac:dyDescent="0.55000000000000004">
      <c r="A462" s="42"/>
      <c r="B462" s="90"/>
      <c r="C462" s="90"/>
      <c r="D462" s="90"/>
      <c r="E462" s="90"/>
      <c r="F462" s="90"/>
      <c r="G462" s="90"/>
      <c r="H462" s="43"/>
      <c r="I462" s="44"/>
      <c r="J462" s="45"/>
    </row>
    <row r="463" spans="1:10" x14ac:dyDescent="0.55000000000000004">
      <c r="A463" s="42"/>
      <c r="B463" s="90"/>
      <c r="C463" s="90"/>
      <c r="D463" s="90"/>
      <c r="E463" s="90"/>
      <c r="F463" s="90"/>
      <c r="G463" s="90"/>
      <c r="H463" s="43"/>
      <c r="I463" s="44"/>
      <c r="J463" s="45"/>
    </row>
    <row r="464" spans="1:10" x14ac:dyDescent="0.55000000000000004">
      <c r="A464" s="42"/>
      <c r="B464" s="90"/>
      <c r="C464" s="90"/>
      <c r="D464" s="90"/>
      <c r="E464" s="90"/>
      <c r="F464" s="90"/>
      <c r="G464" s="90"/>
      <c r="H464" s="43"/>
      <c r="I464" s="44"/>
      <c r="J464" s="45"/>
    </row>
    <row r="465" spans="1:10" x14ac:dyDescent="0.55000000000000004">
      <c r="A465" s="42"/>
      <c r="B465" s="90"/>
      <c r="C465" s="90"/>
      <c r="D465" s="90"/>
      <c r="E465" s="90"/>
      <c r="F465" s="90"/>
      <c r="G465" s="90"/>
      <c r="H465" s="43"/>
      <c r="I465" s="44"/>
      <c r="J465" s="45"/>
    </row>
    <row r="466" spans="1:10" x14ac:dyDescent="0.55000000000000004">
      <c r="A466" s="42"/>
      <c r="B466" s="90"/>
      <c r="C466" s="90"/>
      <c r="D466" s="90"/>
      <c r="E466" s="90"/>
      <c r="F466" s="90"/>
      <c r="G466" s="90"/>
      <c r="H466" s="43"/>
      <c r="I466" s="44"/>
      <c r="J466" s="45"/>
    </row>
    <row r="467" spans="1:10" x14ac:dyDescent="0.55000000000000004">
      <c r="A467" s="42"/>
      <c r="B467" s="90"/>
      <c r="C467" s="90"/>
      <c r="D467" s="90"/>
      <c r="E467" s="90"/>
      <c r="F467" s="90"/>
      <c r="G467" s="90"/>
      <c r="H467" s="43"/>
      <c r="I467" s="44"/>
      <c r="J467" s="45"/>
    </row>
    <row r="468" spans="1:10" x14ac:dyDescent="0.55000000000000004">
      <c r="A468" s="42"/>
      <c r="B468" s="90"/>
      <c r="C468" s="90"/>
      <c r="D468" s="90"/>
      <c r="E468" s="90"/>
      <c r="F468" s="90"/>
      <c r="G468" s="90"/>
      <c r="H468" s="43"/>
      <c r="I468" s="44"/>
      <c r="J468" s="45"/>
    </row>
    <row r="469" spans="1:10" x14ac:dyDescent="0.55000000000000004">
      <c r="A469" s="42"/>
      <c r="B469" s="90"/>
      <c r="C469" s="90"/>
      <c r="D469" s="90"/>
      <c r="E469" s="90"/>
      <c r="F469" s="90"/>
      <c r="G469" s="90"/>
      <c r="H469" s="43"/>
      <c r="I469" s="44"/>
      <c r="J469" s="45"/>
    </row>
    <row r="470" spans="1:10" x14ac:dyDescent="0.55000000000000004">
      <c r="A470" s="42"/>
      <c r="B470" s="90"/>
      <c r="C470" s="90"/>
      <c r="D470" s="90"/>
      <c r="E470" s="90"/>
      <c r="F470" s="90"/>
      <c r="G470" s="90"/>
      <c r="H470" s="43"/>
      <c r="I470" s="44"/>
      <c r="J470" s="45"/>
    </row>
    <row r="471" spans="1:10" x14ac:dyDescent="0.55000000000000004">
      <c r="A471" s="42"/>
      <c r="B471" s="90"/>
      <c r="C471" s="90"/>
      <c r="D471" s="90"/>
      <c r="E471" s="90"/>
      <c r="F471" s="90"/>
      <c r="G471" s="90"/>
      <c r="H471" s="43"/>
      <c r="I471" s="44"/>
      <c r="J471" s="45"/>
    </row>
    <row r="472" spans="1:10" x14ac:dyDescent="0.55000000000000004">
      <c r="A472" s="42"/>
      <c r="B472" s="90"/>
      <c r="C472" s="90"/>
      <c r="D472" s="90"/>
      <c r="E472" s="90"/>
      <c r="F472" s="90"/>
      <c r="G472" s="90"/>
      <c r="H472" s="43"/>
      <c r="I472" s="44"/>
      <c r="J472" s="45"/>
    </row>
    <row r="473" spans="1:10" x14ac:dyDescent="0.55000000000000004">
      <c r="A473" s="42"/>
      <c r="B473" s="90"/>
      <c r="C473" s="90"/>
      <c r="D473" s="90"/>
      <c r="E473" s="90"/>
      <c r="F473" s="90"/>
      <c r="G473" s="90"/>
      <c r="H473" s="43"/>
      <c r="I473" s="44"/>
      <c r="J473" s="45"/>
    </row>
    <row r="474" spans="1:10" x14ac:dyDescent="0.55000000000000004">
      <c r="A474" s="42"/>
      <c r="B474" s="90"/>
      <c r="C474" s="90"/>
      <c r="D474" s="90"/>
      <c r="E474" s="90"/>
      <c r="F474" s="90"/>
      <c r="G474" s="90"/>
      <c r="H474" s="43"/>
      <c r="I474" s="44"/>
      <c r="J474" s="45"/>
    </row>
    <row r="475" spans="1:10" x14ac:dyDescent="0.55000000000000004">
      <c r="A475" s="42"/>
      <c r="B475" s="90"/>
      <c r="C475" s="90"/>
      <c r="D475" s="90"/>
      <c r="E475" s="90"/>
      <c r="F475" s="90"/>
      <c r="G475" s="90"/>
      <c r="H475" s="43"/>
      <c r="I475" s="44"/>
      <c r="J475" s="45"/>
    </row>
    <row r="476" spans="1:10" x14ac:dyDescent="0.55000000000000004">
      <c r="A476" s="42"/>
      <c r="B476" s="90"/>
      <c r="C476" s="90"/>
      <c r="D476" s="90"/>
      <c r="E476" s="90"/>
      <c r="F476" s="90"/>
      <c r="G476" s="90"/>
      <c r="H476" s="43"/>
      <c r="I476" s="44"/>
      <c r="J476" s="45"/>
    </row>
    <row r="477" spans="1:10" x14ac:dyDescent="0.55000000000000004">
      <c r="A477" s="42"/>
      <c r="B477" s="90"/>
      <c r="C477" s="90"/>
      <c r="D477" s="90"/>
      <c r="E477" s="90"/>
      <c r="F477" s="90"/>
      <c r="G477" s="90"/>
      <c r="H477" s="43"/>
      <c r="I477" s="44"/>
      <c r="J477" s="45"/>
    </row>
    <row r="478" spans="1:10" x14ac:dyDescent="0.55000000000000004">
      <c r="A478" s="42"/>
      <c r="B478" s="90"/>
      <c r="C478" s="90"/>
      <c r="D478" s="90"/>
      <c r="E478" s="90"/>
      <c r="F478" s="90"/>
      <c r="G478" s="90"/>
      <c r="H478" s="43"/>
      <c r="I478" s="44"/>
      <c r="J478" s="45"/>
    </row>
    <row r="479" spans="1:10" x14ac:dyDescent="0.55000000000000004">
      <c r="A479" s="42"/>
      <c r="B479" s="90"/>
      <c r="C479" s="90"/>
      <c r="D479" s="90"/>
      <c r="E479" s="90"/>
      <c r="F479" s="90"/>
      <c r="G479" s="90"/>
      <c r="H479" s="43"/>
      <c r="I479" s="44"/>
      <c r="J479" s="45"/>
    </row>
    <row r="480" spans="1:10" x14ac:dyDescent="0.55000000000000004">
      <c r="A480" s="42"/>
      <c r="B480" s="90"/>
      <c r="C480" s="90"/>
      <c r="D480" s="90"/>
      <c r="E480" s="90"/>
      <c r="F480" s="90"/>
      <c r="G480" s="90"/>
      <c r="H480" s="43"/>
      <c r="I480" s="44"/>
      <c r="J480" s="45"/>
    </row>
    <row r="481" spans="1:10" x14ac:dyDescent="0.55000000000000004">
      <c r="A481" s="42"/>
      <c r="B481" s="90"/>
      <c r="C481" s="90"/>
      <c r="D481" s="90"/>
      <c r="E481" s="90"/>
      <c r="F481" s="90"/>
      <c r="G481" s="90"/>
      <c r="H481" s="43"/>
      <c r="I481" s="44"/>
      <c r="J481" s="45"/>
    </row>
    <row r="482" spans="1:10" x14ac:dyDescent="0.55000000000000004">
      <c r="A482" s="42"/>
      <c r="B482" s="90"/>
      <c r="C482" s="90"/>
      <c r="D482" s="90"/>
      <c r="E482" s="90"/>
      <c r="F482" s="90"/>
      <c r="G482" s="90"/>
      <c r="H482" s="43"/>
      <c r="I482" s="44"/>
      <c r="J482" s="45"/>
    </row>
    <row r="483" spans="1:10" x14ac:dyDescent="0.55000000000000004">
      <c r="A483" s="42"/>
      <c r="B483" s="90"/>
      <c r="C483" s="90"/>
      <c r="D483" s="90"/>
      <c r="E483" s="90"/>
      <c r="F483" s="90"/>
      <c r="G483" s="90"/>
      <c r="H483" s="43"/>
      <c r="I483" s="44"/>
      <c r="J483" s="45"/>
    </row>
    <row r="484" spans="1:10" x14ac:dyDescent="0.55000000000000004">
      <c r="A484" s="42"/>
      <c r="B484" s="94"/>
      <c r="C484" s="94"/>
      <c r="D484" s="94"/>
      <c r="E484" s="90"/>
      <c r="F484" s="90"/>
      <c r="G484" s="90"/>
      <c r="H484" s="43"/>
      <c r="I484" s="44"/>
      <c r="J484" s="45"/>
    </row>
    <row r="485" spans="1:10" x14ac:dyDescent="0.55000000000000004">
      <c r="A485" s="42"/>
      <c r="B485" s="90"/>
      <c r="C485" s="90"/>
      <c r="D485" s="90"/>
      <c r="E485" s="90"/>
      <c r="F485" s="90"/>
      <c r="G485" s="90"/>
      <c r="H485" s="43"/>
      <c r="I485" s="44"/>
      <c r="J485" s="45"/>
    </row>
    <row r="486" spans="1:10" x14ac:dyDescent="0.55000000000000004">
      <c r="A486" s="42"/>
      <c r="B486" s="90"/>
      <c r="C486" s="90"/>
      <c r="D486" s="90"/>
      <c r="E486" s="90"/>
      <c r="F486" s="90"/>
      <c r="G486" s="90"/>
      <c r="H486" s="43"/>
      <c r="I486" s="44"/>
      <c r="J486" s="45"/>
    </row>
    <row r="487" spans="1:10" x14ac:dyDescent="0.55000000000000004">
      <c r="A487" s="42"/>
      <c r="B487" s="90"/>
      <c r="C487" s="90"/>
      <c r="D487" s="90"/>
      <c r="E487" s="90"/>
      <c r="F487" s="90"/>
      <c r="G487" s="90"/>
      <c r="H487" s="43"/>
      <c r="I487" s="44"/>
      <c r="J487" s="45"/>
    </row>
    <row r="488" spans="1:10" x14ac:dyDescent="0.55000000000000004">
      <c r="A488" s="42"/>
      <c r="B488" s="90"/>
      <c r="C488" s="90"/>
      <c r="D488" s="90"/>
      <c r="E488" s="90"/>
      <c r="F488" s="90"/>
      <c r="G488" s="90"/>
      <c r="H488" s="43"/>
      <c r="I488" s="44"/>
      <c r="J488" s="45"/>
    </row>
    <row r="489" spans="1:10" x14ac:dyDescent="0.55000000000000004">
      <c r="A489" s="42"/>
      <c r="B489" s="90"/>
      <c r="C489" s="90"/>
      <c r="D489" s="90"/>
      <c r="E489" s="90"/>
      <c r="F489" s="90"/>
      <c r="G489" s="90"/>
      <c r="H489" s="43"/>
      <c r="I489" s="44"/>
      <c r="J489" s="45"/>
    </row>
    <row r="490" spans="1:10" x14ac:dyDescent="0.55000000000000004">
      <c r="A490" s="42"/>
      <c r="B490" s="90"/>
      <c r="C490" s="90"/>
      <c r="D490" s="90"/>
      <c r="E490" s="90"/>
      <c r="F490" s="90"/>
      <c r="G490" s="90"/>
      <c r="H490" s="43"/>
      <c r="I490" s="44"/>
      <c r="J490" s="45"/>
    </row>
    <row r="491" spans="1:10" x14ac:dyDescent="0.55000000000000004">
      <c r="A491" s="42"/>
      <c r="B491" s="90"/>
      <c r="C491" s="90"/>
      <c r="D491" s="90"/>
      <c r="E491" s="90"/>
      <c r="F491" s="90"/>
      <c r="G491" s="90"/>
      <c r="H491" s="43"/>
      <c r="I491" s="44"/>
      <c r="J491" s="45"/>
    </row>
    <row r="492" spans="1:10" x14ac:dyDescent="0.55000000000000004">
      <c r="A492" s="42"/>
      <c r="B492" s="90"/>
      <c r="C492" s="90"/>
      <c r="D492" s="90"/>
      <c r="E492" s="90"/>
      <c r="F492" s="90"/>
      <c r="G492" s="90"/>
      <c r="H492" s="43"/>
      <c r="I492" s="44"/>
      <c r="J492" s="45"/>
    </row>
    <row r="493" spans="1:10" x14ac:dyDescent="0.55000000000000004">
      <c r="A493" s="42"/>
      <c r="B493" s="90"/>
      <c r="C493" s="90"/>
      <c r="D493" s="90"/>
      <c r="E493" s="90"/>
      <c r="F493" s="90"/>
      <c r="G493" s="90"/>
      <c r="H493" s="43"/>
      <c r="I493" s="44"/>
      <c r="J493" s="45"/>
    </row>
    <row r="494" spans="1:10" x14ac:dyDescent="0.55000000000000004">
      <c r="A494" s="42"/>
      <c r="B494" s="90"/>
      <c r="C494" s="90"/>
      <c r="D494" s="90"/>
      <c r="E494" s="90"/>
      <c r="F494" s="90"/>
      <c r="G494" s="90"/>
      <c r="H494" s="43"/>
      <c r="I494" s="44"/>
      <c r="J494" s="45"/>
    </row>
    <row r="495" spans="1:10" x14ac:dyDescent="0.55000000000000004">
      <c r="A495" s="42"/>
      <c r="B495" s="90"/>
      <c r="C495" s="90"/>
      <c r="D495" s="90"/>
      <c r="E495" s="90"/>
      <c r="F495" s="90"/>
      <c r="G495" s="90"/>
      <c r="H495" s="43"/>
      <c r="I495" s="44"/>
      <c r="J495" s="45"/>
    </row>
    <row r="496" spans="1:10" x14ac:dyDescent="0.55000000000000004">
      <c r="A496" s="42"/>
      <c r="B496" s="90"/>
      <c r="C496" s="90"/>
      <c r="D496" s="90"/>
      <c r="E496" s="90"/>
      <c r="F496" s="90"/>
      <c r="G496" s="90"/>
      <c r="H496" s="43"/>
      <c r="I496" s="44"/>
      <c r="J496" s="45"/>
    </row>
    <row r="497" spans="2:10" x14ac:dyDescent="0.55000000000000004">
      <c r="B497" s="95"/>
      <c r="C497" s="95"/>
      <c r="D497" s="95"/>
      <c r="E497" s="96"/>
      <c r="F497" s="96"/>
      <c r="G497" s="96"/>
      <c r="I497" s="3"/>
      <c r="J497" s="3"/>
    </row>
    <row r="498" spans="2:10" x14ac:dyDescent="0.55000000000000004">
      <c r="B498" s="95"/>
      <c r="C498" s="95"/>
      <c r="D498" s="95"/>
      <c r="E498" s="96"/>
      <c r="F498" s="96"/>
      <c r="G498" s="96"/>
      <c r="I498" s="3"/>
      <c r="J498" s="3"/>
    </row>
  </sheetData>
  <mergeCells count="992">
    <mergeCell ref="B496:D496"/>
    <mergeCell ref="E496:G496"/>
    <mergeCell ref="B497:D497"/>
    <mergeCell ref="E497:G497"/>
    <mergeCell ref="B498:D498"/>
    <mergeCell ref="E498:G498"/>
    <mergeCell ref="B493:D493"/>
    <mergeCell ref="E493:G493"/>
    <mergeCell ref="B494:D494"/>
    <mergeCell ref="E494:G494"/>
    <mergeCell ref="B495:D495"/>
    <mergeCell ref="E495:G495"/>
    <mergeCell ref="B490:D490"/>
    <mergeCell ref="E490:G490"/>
    <mergeCell ref="B491:D491"/>
    <mergeCell ref="E491:G491"/>
    <mergeCell ref="B492:D492"/>
    <mergeCell ref="E492:G492"/>
    <mergeCell ref="B487:D487"/>
    <mergeCell ref="E487:G487"/>
    <mergeCell ref="B488:D488"/>
    <mergeCell ref="E488:G488"/>
    <mergeCell ref="B489:D489"/>
    <mergeCell ref="E489:G489"/>
    <mergeCell ref="B484:D484"/>
    <mergeCell ref="E484:G484"/>
    <mergeCell ref="B485:D485"/>
    <mergeCell ref="E485:G485"/>
    <mergeCell ref="B486:D486"/>
    <mergeCell ref="E486:G486"/>
    <mergeCell ref="B481:D481"/>
    <mergeCell ref="E481:G481"/>
    <mergeCell ref="B482:D482"/>
    <mergeCell ref="E482:G482"/>
    <mergeCell ref="B483:D483"/>
    <mergeCell ref="E483:G483"/>
    <mergeCell ref="B478:D478"/>
    <mergeCell ref="E478:G478"/>
    <mergeCell ref="B479:D479"/>
    <mergeCell ref="E479:G479"/>
    <mergeCell ref="B480:D480"/>
    <mergeCell ref="E480:G480"/>
    <mergeCell ref="B475:D475"/>
    <mergeCell ref="E475:G475"/>
    <mergeCell ref="B476:D476"/>
    <mergeCell ref="E476:G476"/>
    <mergeCell ref="B477:D477"/>
    <mergeCell ref="E477:G477"/>
    <mergeCell ref="B472:D472"/>
    <mergeCell ref="E472:G472"/>
    <mergeCell ref="B473:D473"/>
    <mergeCell ref="E473:G473"/>
    <mergeCell ref="B474:D474"/>
    <mergeCell ref="E474:G474"/>
    <mergeCell ref="B469:D469"/>
    <mergeCell ref="E469:G469"/>
    <mergeCell ref="B470:D470"/>
    <mergeCell ref="E470:G470"/>
    <mergeCell ref="B471:D471"/>
    <mergeCell ref="E471:G471"/>
    <mergeCell ref="B466:D466"/>
    <mergeCell ref="E466:G466"/>
    <mergeCell ref="B467:D467"/>
    <mergeCell ref="E467:G467"/>
    <mergeCell ref="B468:D468"/>
    <mergeCell ref="E468:G468"/>
    <mergeCell ref="B463:D463"/>
    <mergeCell ref="E463:G463"/>
    <mergeCell ref="B464:D464"/>
    <mergeCell ref="E464:G464"/>
    <mergeCell ref="B465:D465"/>
    <mergeCell ref="E465:G465"/>
    <mergeCell ref="B460:D460"/>
    <mergeCell ref="E460:G460"/>
    <mergeCell ref="B461:D461"/>
    <mergeCell ref="E461:G461"/>
    <mergeCell ref="B462:D462"/>
    <mergeCell ref="E462:G462"/>
    <mergeCell ref="B457:D457"/>
    <mergeCell ref="E457:G457"/>
    <mergeCell ref="B458:D458"/>
    <mergeCell ref="E458:G458"/>
    <mergeCell ref="B459:D459"/>
    <mergeCell ref="E459:G459"/>
    <mergeCell ref="B454:D454"/>
    <mergeCell ref="E454:G454"/>
    <mergeCell ref="B455:D455"/>
    <mergeCell ref="E455:G455"/>
    <mergeCell ref="B456:D456"/>
    <mergeCell ref="E456:G456"/>
    <mergeCell ref="B451:D451"/>
    <mergeCell ref="E451:G451"/>
    <mergeCell ref="B452:D452"/>
    <mergeCell ref="E452:G452"/>
    <mergeCell ref="B453:D453"/>
    <mergeCell ref="E453:G453"/>
    <mergeCell ref="B448:D448"/>
    <mergeCell ref="E448:G448"/>
    <mergeCell ref="B449:D449"/>
    <mergeCell ref="E449:G449"/>
    <mergeCell ref="B450:D450"/>
    <mergeCell ref="E450:G450"/>
    <mergeCell ref="B445:D445"/>
    <mergeCell ref="E445:G445"/>
    <mergeCell ref="B446:D446"/>
    <mergeCell ref="E446:G446"/>
    <mergeCell ref="B447:D447"/>
    <mergeCell ref="E447:G447"/>
    <mergeCell ref="B442:D442"/>
    <mergeCell ref="E442:G442"/>
    <mergeCell ref="B443:D443"/>
    <mergeCell ref="E443:G443"/>
    <mergeCell ref="B444:D444"/>
    <mergeCell ref="E444:G444"/>
    <mergeCell ref="B439:D439"/>
    <mergeCell ref="E439:G439"/>
    <mergeCell ref="B440:D440"/>
    <mergeCell ref="E440:G440"/>
    <mergeCell ref="B441:D441"/>
    <mergeCell ref="E441:G441"/>
    <mergeCell ref="B436:D436"/>
    <mergeCell ref="E436:G436"/>
    <mergeCell ref="B437:D437"/>
    <mergeCell ref="E437:G437"/>
    <mergeCell ref="B438:D438"/>
    <mergeCell ref="E438:G438"/>
    <mergeCell ref="B433:D433"/>
    <mergeCell ref="E433:G433"/>
    <mergeCell ref="B434:D434"/>
    <mergeCell ref="E434:G434"/>
    <mergeCell ref="B435:D435"/>
    <mergeCell ref="E435:G435"/>
    <mergeCell ref="B430:D430"/>
    <mergeCell ref="E430:G430"/>
    <mergeCell ref="B431:D431"/>
    <mergeCell ref="E431:G431"/>
    <mergeCell ref="B432:D432"/>
    <mergeCell ref="E432:G432"/>
    <mergeCell ref="B427:D427"/>
    <mergeCell ref="E427:G427"/>
    <mergeCell ref="B428:D428"/>
    <mergeCell ref="E428:G428"/>
    <mergeCell ref="B429:D429"/>
    <mergeCell ref="E429:G429"/>
    <mergeCell ref="B424:D424"/>
    <mergeCell ref="E424:G424"/>
    <mergeCell ref="B425:D425"/>
    <mergeCell ref="E425:G425"/>
    <mergeCell ref="B426:D426"/>
    <mergeCell ref="E426:G426"/>
    <mergeCell ref="B421:D421"/>
    <mergeCell ref="E421:G421"/>
    <mergeCell ref="B422:D422"/>
    <mergeCell ref="E422:G422"/>
    <mergeCell ref="B423:D423"/>
    <mergeCell ref="E423:G423"/>
    <mergeCell ref="B418:D418"/>
    <mergeCell ref="E418:G418"/>
    <mergeCell ref="B419:D419"/>
    <mergeCell ref="E419:G419"/>
    <mergeCell ref="B420:D420"/>
    <mergeCell ref="E420:G420"/>
    <mergeCell ref="B415:D415"/>
    <mergeCell ref="E415:G415"/>
    <mergeCell ref="B416:D416"/>
    <mergeCell ref="E416:G416"/>
    <mergeCell ref="B417:D417"/>
    <mergeCell ref="E417:G417"/>
    <mergeCell ref="B412:D412"/>
    <mergeCell ref="E412:G412"/>
    <mergeCell ref="B413:D413"/>
    <mergeCell ref="E413:G413"/>
    <mergeCell ref="B414:D414"/>
    <mergeCell ref="E414:G414"/>
    <mergeCell ref="B409:D409"/>
    <mergeCell ref="E409:G409"/>
    <mergeCell ref="B410:D410"/>
    <mergeCell ref="E410:G410"/>
    <mergeCell ref="B411:D411"/>
    <mergeCell ref="E411:G411"/>
    <mergeCell ref="B406:D406"/>
    <mergeCell ref="E406:G406"/>
    <mergeCell ref="B407:D407"/>
    <mergeCell ref="E407:G407"/>
    <mergeCell ref="B408:D408"/>
    <mergeCell ref="E408:G408"/>
    <mergeCell ref="B403:D403"/>
    <mergeCell ref="E403:G403"/>
    <mergeCell ref="B404:D404"/>
    <mergeCell ref="E404:G404"/>
    <mergeCell ref="B405:D405"/>
    <mergeCell ref="E405:G405"/>
    <mergeCell ref="B400:D400"/>
    <mergeCell ref="E400:G400"/>
    <mergeCell ref="B401:D401"/>
    <mergeCell ref="E401:G401"/>
    <mergeCell ref="B402:D402"/>
    <mergeCell ref="E402:G402"/>
    <mergeCell ref="B397:D397"/>
    <mergeCell ref="E397:G397"/>
    <mergeCell ref="B398:D398"/>
    <mergeCell ref="E398:G398"/>
    <mergeCell ref="B399:D399"/>
    <mergeCell ref="E399:G399"/>
    <mergeCell ref="B394:D394"/>
    <mergeCell ref="E394:G394"/>
    <mergeCell ref="B395:D395"/>
    <mergeCell ref="E395:G395"/>
    <mergeCell ref="B396:D396"/>
    <mergeCell ref="E396:G396"/>
    <mergeCell ref="B391:D391"/>
    <mergeCell ref="E391:G391"/>
    <mergeCell ref="B392:D392"/>
    <mergeCell ref="E392:G392"/>
    <mergeCell ref="B393:D393"/>
    <mergeCell ref="E393:G393"/>
    <mergeCell ref="B388:D388"/>
    <mergeCell ref="E388:G388"/>
    <mergeCell ref="B389:D389"/>
    <mergeCell ref="E389:G389"/>
    <mergeCell ref="B390:D390"/>
    <mergeCell ref="E390:G390"/>
    <mergeCell ref="B385:D385"/>
    <mergeCell ref="E385:G385"/>
    <mergeCell ref="B386:D386"/>
    <mergeCell ref="E386:G386"/>
    <mergeCell ref="B387:D387"/>
    <mergeCell ref="E387:G387"/>
    <mergeCell ref="B382:D382"/>
    <mergeCell ref="E382:G382"/>
    <mergeCell ref="B383:D383"/>
    <mergeCell ref="E383:G383"/>
    <mergeCell ref="B384:D384"/>
    <mergeCell ref="E384:G384"/>
    <mergeCell ref="B379:D379"/>
    <mergeCell ref="E379:G379"/>
    <mergeCell ref="B380:D380"/>
    <mergeCell ref="E380:G380"/>
    <mergeCell ref="B381:D381"/>
    <mergeCell ref="E381:G381"/>
    <mergeCell ref="B376:D376"/>
    <mergeCell ref="E376:G376"/>
    <mergeCell ref="B377:D377"/>
    <mergeCell ref="E377:G377"/>
    <mergeCell ref="B378:D378"/>
    <mergeCell ref="E378:G378"/>
    <mergeCell ref="B373:D373"/>
    <mergeCell ref="E373:G373"/>
    <mergeCell ref="B374:D374"/>
    <mergeCell ref="E374:G374"/>
    <mergeCell ref="B375:D375"/>
    <mergeCell ref="E375:G375"/>
    <mergeCell ref="B370:D370"/>
    <mergeCell ref="E370:G370"/>
    <mergeCell ref="B371:D371"/>
    <mergeCell ref="E371:G371"/>
    <mergeCell ref="B372:D372"/>
    <mergeCell ref="E372:G372"/>
    <mergeCell ref="B367:D367"/>
    <mergeCell ref="E367:G367"/>
    <mergeCell ref="B368:D368"/>
    <mergeCell ref="E368:G368"/>
    <mergeCell ref="B369:D369"/>
    <mergeCell ref="E369:G369"/>
    <mergeCell ref="B364:D364"/>
    <mergeCell ref="E364:G364"/>
    <mergeCell ref="B365:D365"/>
    <mergeCell ref="E365:G365"/>
    <mergeCell ref="B366:D366"/>
    <mergeCell ref="E366:G366"/>
    <mergeCell ref="B361:D361"/>
    <mergeCell ref="E361:G361"/>
    <mergeCell ref="B362:D362"/>
    <mergeCell ref="E362:G362"/>
    <mergeCell ref="B363:D363"/>
    <mergeCell ref="E363:G363"/>
    <mergeCell ref="B358:D358"/>
    <mergeCell ref="E358:G358"/>
    <mergeCell ref="B359:D359"/>
    <mergeCell ref="E359:G359"/>
    <mergeCell ref="B360:D360"/>
    <mergeCell ref="E360:G360"/>
    <mergeCell ref="B355:D355"/>
    <mergeCell ref="E355:G355"/>
    <mergeCell ref="B356:D356"/>
    <mergeCell ref="E356:G356"/>
    <mergeCell ref="B357:D357"/>
    <mergeCell ref="E357:G357"/>
    <mergeCell ref="B352:D352"/>
    <mergeCell ref="E352:G352"/>
    <mergeCell ref="B353:D353"/>
    <mergeCell ref="E353:G353"/>
    <mergeCell ref="B354:D354"/>
    <mergeCell ref="E354:G354"/>
    <mergeCell ref="B349:D349"/>
    <mergeCell ref="E349:G349"/>
    <mergeCell ref="B350:D350"/>
    <mergeCell ref="E350:G350"/>
    <mergeCell ref="B351:D351"/>
    <mergeCell ref="E351:G351"/>
    <mergeCell ref="B346:D346"/>
    <mergeCell ref="E346:G346"/>
    <mergeCell ref="B347:D347"/>
    <mergeCell ref="E347:G347"/>
    <mergeCell ref="B348:D348"/>
    <mergeCell ref="E348:G348"/>
    <mergeCell ref="B343:D343"/>
    <mergeCell ref="E343:G343"/>
    <mergeCell ref="B344:D344"/>
    <mergeCell ref="E344:G344"/>
    <mergeCell ref="B345:D345"/>
    <mergeCell ref="E345:G345"/>
    <mergeCell ref="B340:D340"/>
    <mergeCell ref="E340:G340"/>
    <mergeCell ref="B341:D341"/>
    <mergeCell ref="E341:G341"/>
    <mergeCell ref="B342:D342"/>
    <mergeCell ref="E342:G342"/>
    <mergeCell ref="B337:D337"/>
    <mergeCell ref="E337:G337"/>
    <mergeCell ref="B338:D338"/>
    <mergeCell ref="E338:G338"/>
    <mergeCell ref="B339:D339"/>
    <mergeCell ref="E339:G339"/>
    <mergeCell ref="B334:D334"/>
    <mergeCell ref="E334:G334"/>
    <mergeCell ref="B335:D335"/>
    <mergeCell ref="E335:G335"/>
    <mergeCell ref="B336:D336"/>
    <mergeCell ref="E336:G336"/>
    <mergeCell ref="B331:D331"/>
    <mergeCell ref="E331:G331"/>
    <mergeCell ref="B332:D332"/>
    <mergeCell ref="E332:G332"/>
    <mergeCell ref="B333:D333"/>
    <mergeCell ref="E333:G333"/>
    <mergeCell ref="B328:D328"/>
    <mergeCell ref="E328:G328"/>
    <mergeCell ref="B329:D329"/>
    <mergeCell ref="E329:G329"/>
    <mergeCell ref="B330:D330"/>
    <mergeCell ref="E330:G330"/>
    <mergeCell ref="B325:D325"/>
    <mergeCell ref="E325:G325"/>
    <mergeCell ref="B326:D326"/>
    <mergeCell ref="E326:G326"/>
    <mergeCell ref="B327:D327"/>
    <mergeCell ref="E327:G327"/>
    <mergeCell ref="B322:D322"/>
    <mergeCell ref="E322:G322"/>
    <mergeCell ref="B323:D323"/>
    <mergeCell ref="E323:G323"/>
    <mergeCell ref="B324:D324"/>
    <mergeCell ref="E324:G324"/>
    <mergeCell ref="B319:D319"/>
    <mergeCell ref="E319:G319"/>
    <mergeCell ref="B320:D320"/>
    <mergeCell ref="E320:G320"/>
    <mergeCell ref="B321:D321"/>
    <mergeCell ref="E321:G321"/>
    <mergeCell ref="B316:D316"/>
    <mergeCell ref="E316:G316"/>
    <mergeCell ref="B317:D317"/>
    <mergeCell ref="E317:G317"/>
    <mergeCell ref="B318:D318"/>
    <mergeCell ref="E318:G318"/>
    <mergeCell ref="B313:D313"/>
    <mergeCell ref="E313:G313"/>
    <mergeCell ref="B314:D314"/>
    <mergeCell ref="E314:G314"/>
    <mergeCell ref="B315:D315"/>
    <mergeCell ref="E315:G315"/>
    <mergeCell ref="B310:D310"/>
    <mergeCell ref="E310:G310"/>
    <mergeCell ref="B311:D311"/>
    <mergeCell ref="E311:G311"/>
    <mergeCell ref="B312:D312"/>
    <mergeCell ref="E312:G312"/>
    <mergeCell ref="B307:D307"/>
    <mergeCell ref="E307:G307"/>
    <mergeCell ref="B308:D308"/>
    <mergeCell ref="E308:G308"/>
    <mergeCell ref="B309:D309"/>
    <mergeCell ref="E309:G309"/>
    <mergeCell ref="B304:D304"/>
    <mergeCell ref="E304:G304"/>
    <mergeCell ref="B305:D305"/>
    <mergeCell ref="E305:G305"/>
    <mergeCell ref="B306:D306"/>
    <mergeCell ref="E306:G306"/>
    <mergeCell ref="B301:D301"/>
    <mergeCell ref="E301:G301"/>
    <mergeCell ref="B302:D302"/>
    <mergeCell ref="E302:G302"/>
    <mergeCell ref="B303:D303"/>
    <mergeCell ref="E303:G303"/>
    <mergeCell ref="B298:D298"/>
    <mergeCell ref="E298:G298"/>
    <mergeCell ref="B299:D299"/>
    <mergeCell ref="E299:G299"/>
    <mergeCell ref="B300:D300"/>
    <mergeCell ref="E300:G300"/>
    <mergeCell ref="B295:D295"/>
    <mergeCell ref="E295:G295"/>
    <mergeCell ref="B296:D296"/>
    <mergeCell ref="E296:G296"/>
    <mergeCell ref="B297:D297"/>
    <mergeCell ref="E297:G297"/>
    <mergeCell ref="B292:D292"/>
    <mergeCell ref="E292:G292"/>
    <mergeCell ref="B293:D293"/>
    <mergeCell ref="E293:G293"/>
    <mergeCell ref="B294:D294"/>
    <mergeCell ref="E294:G294"/>
    <mergeCell ref="B289:D289"/>
    <mergeCell ref="E289:G289"/>
    <mergeCell ref="B290:D290"/>
    <mergeCell ref="E290:G290"/>
    <mergeCell ref="B291:D291"/>
    <mergeCell ref="E291:G291"/>
    <mergeCell ref="B286:D286"/>
    <mergeCell ref="E286:G286"/>
    <mergeCell ref="B287:D287"/>
    <mergeCell ref="E287:G287"/>
    <mergeCell ref="B288:D288"/>
    <mergeCell ref="E288:G288"/>
    <mergeCell ref="B283:D283"/>
    <mergeCell ref="E283:G283"/>
    <mergeCell ref="B284:D284"/>
    <mergeCell ref="E284:G284"/>
    <mergeCell ref="B285:D285"/>
    <mergeCell ref="E285:G285"/>
    <mergeCell ref="B280:D280"/>
    <mergeCell ref="E280:G280"/>
    <mergeCell ref="B281:D281"/>
    <mergeCell ref="E281:G281"/>
    <mergeCell ref="B282:D282"/>
    <mergeCell ref="E282:G282"/>
    <mergeCell ref="B277:D277"/>
    <mergeCell ref="E277:G277"/>
    <mergeCell ref="B278:D278"/>
    <mergeCell ref="E278:G278"/>
    <mergeCell ref="B279:D279"/>
    <mergeCell ref="E279:G279"/>
    <mergeCell ref="B274:D274"/>
    <mergeCell ref="E274:G274"/>
    <mergeCell ref="B275:D275"/>
    <mergeCell ref="E275:G275"/>
    <mergeCell ref="B276:D276"/>
    <mergeCell ref="E276:G276"/>
    <mergeCell ref="B271:D271"/>
    <mergeCell ref="E271:G271"/>
    <mergeCell ref="B272:D272"/>
    <mergeCell ref="E272:G272"/>
    <mergeCell ref="B273:D273"/>
    <mergeCell ref="E273:G273"/>
    <mergeCell ref="B268:D268"/>
    <mergeCell ref="E268:G268"/>
    <mergeCell ref="B269:D269"/>
    <mergeCell ref="E269:G269"/>
    <mergeCell ref="B270:D270"/>
    <mergeCell ref="E270:G270"/>
    <mergeCell ref="B265:D265"/>
    <mergeCell ref="E265:G265"/>
    <mergeCell ref="B266:D266"/>
    <mergeCell ref="E266:G266"/>
    <mergeCell ref="B267:D267"/>
    <mergeCell ref="E267:G267"/>
    <mergeCell ref="B262:D262"/>
    <mergeCell ref="E262:G262"/>
    <mergeCell ref="B263:D263"/>
    <mergeCell ref="E263:G263"/>
    <mergeCell ref="B264:D264"/>
    <mergeCell ref="E264:G264"/>
    <mergeCell ref="B259:D259"/>
    <mergeCell ref="E259:G259"/>
    <mergeCell ref="B260:D260"/>
    <mergeCell ref="E260:G260"/>
    <mergeCell ref="B261:D261"/>
    <mergeCell ref="E261:G261"/>
    <mergeCell ref="B256:D256"/>
    <mergeCell ref="E256:G256"/>
    <mergeCell ref="B257:D257"/>
    <mergeCell ref="E257:G257"/>
    <mergeCell ref="B258:D258"/>
    <mergeCell ref="E258:G258"/>
    <mergeCell ref="B253:D253"/>
    <mergeCell ref="E253:G253"/>
    <mergeCell ref="B254:D254"/>
    <mergeCell ref="E254:G254"/>
    <mergeCell ref="B255:D255"/>
    <mergeCell ref="E255:G255"/>
    <mergeCell ref="B250:D250"/>
    <mergeCell ref="E250:G250"/>
    <mergeCell ref="B251:D251"/>
    <mergeCell ref="E251:G251"/>
    <mergeCell ref="B252:D252"/>
    <mergeCell ref="E252:G252"/>
    <mergeCell ref="B247:D247"/>
    <mergeCell ref="E247:G247"/>
    <mergeCell ref="B248:D248"/>
    <mergeCell ref="E248:G248"/>
    <mergeCell ref="B249:D249"/>
    <mergeCell ref="E249:G249"/>
    <mergeCell ref="B244:D244"/>
    <mergeCell ref="E244:G244"/>
    <mergeCell ref="B245:D245"/>
    <mergeCell ref="E245:G245"/>
    <mergeCell ref="B246:D246"/>
    <mergeCell ref="E246:G246"/>
    <mergeCell ref="B241:D241"/>
    <mergeCell ref="E241:G241"/>
    <mergeCell ref="B242:D242"/>
    <mergeCell ref="E242:G242"/>
    <mergeCell ref="B243:D243"/>
    <mergeCell ref="E243:G243"/>
    <mergeCell ref="B238:D238"/>
    <mergeCell ref="E238:G238"/>
    <mergeCell ref="B239:D239"/>
    <mergeCell ref="E239:G239"/>
    <mergeCell ref="B240:D240"/>
    <mergeCell ref="E240:G240"/>
    <mergeCell ref="B235:D235"/>
    <mergeCell ref="E235:G235"/>
    <mergeCell ref="B236:D236"/>
    <mergeCell ref="E236:G236"/>
    <mergeCell ref="B237:D237"/>
    <mergeCell ref="E237:G237"/>
    <mergeCell ref="B232:D232"/>
    <mergeCell ref="E232:G232"/>
    <mergeCell ref="B233:D233"/>
    <mergeCell ref="E233:G233"/>
    <mergeCell ref="B234:D234"/>
    <mergeCell ref="E234:G234"/>
    <mergeCell ref="B229:D229"/>
    <mergeCell ref="E229:G229"/>
    <mergeCell ref="B230:D230"/>
    <mergeCell ref="E230:G230"/>
    <mergeCell ref="B231:D231"/>
    <mergeCell ref="E231:G231"/>
    <mergeCell ref="B226:D226"/>
    <mergeCell ref="E226:G226"/>
    <mergeCell ref="B227:D227"/>
    <mergeCell ref="E227:G227"/>
    <mergeCell ref="B228:D228"/>
    <mergeCell ref="E228:G228"/>
    <mergeCell ref="B223:D223"/>
    <mergeCell ref="E223:G223"/>
    <mergeCell ref="B224:D224"/>
    <mergeCell ref="E224:G224"/>
    <mergeCell ref="B225:D225"/>
    <mergeCell ref="E225:G225"/>
    <mergeCell ref="B220:D220"/>
    <mergeCell ref="E220:G220"/>
    <mergeCell ref="B221:D221"/>
    <mergeCell ref="E221:G221"/>
    <mergeCell ref="B222:D222"/>
    <mergeCell ref="E222:G222"/>
    <mergeCell ref="B217:D217"/>
    <mergeCell ref="E217:G217"/>
    <mergeCell ref="B218:D218"/>
    <mergeCell ref="E218:G218"/>
    <mergeCell ref="B219:D219"/>
    <mergeCell ref="E219:G219"/>
    <mergeCell ref="B214:D214"/>
    <mergeCell ref="E214:G214"/>
    <mergeCell ref="B215:D215"/>
    <mergeCell ref="E215:G215"/>
    <mergeCell ref="B216:D216"/>
    <mergeCell ref="E216:G216"/>
    <mergeCell ref="B211:D211"/>
    <mergeCell ref="E211:G211"/>
    <mergeCell ref="B212:D212"/>
    <mergeCell ref="E212:G212"/>
    <mergeCell ref="B213:D213"/>
    <mergeCell ref="E213:G213"/>
    <mergeCell ref="B208:D208"/>
    <mergeCell ref="E208:G208"/>
    <mergeCell ref="B209:D209"/>
    <mergeCell ref="E209:G209"/>
    <mergeCell ref="B210:D210"/>
    <mergeCell ref="E210:G210"/>
    <mergeCell ref="B205:D205"/>
    <mergeCell ref="E205:G205"/>
    <mergeCell ref="B206:D206"/>
    <mergeCell ref="E206:G206"/>
    <mergeCell ref="B207:D207"/>
    <mergeCell ref="E207:G207"/>
    <mergeCell ref="B202:D202"/>
    <mergeCell ref="E202:G202"/>
    <mergeCell ref="B203:D203"/>
    <mergeCell ref="E203:G203"/>
    <mergeCell ref="B204:D204"/>
    <mergeCell ref="E204:G204"/>
    <mergeCell ref="B199:D199"/>
    <mergeCell ref="E199:G199"/>
    <mergeCell ref="B200:D200"/>
    <mergeCell ref="E200:G200"/>
    <mergeCell ref="B201:D201"/>
    <mergeCell ref="E201:G201"/>
    <mergeCell ref="B196:D196"/>
    <mergeCell ref="E196:G196"/>
    <mergeCell ref="B197:D197"/>
    <mergeCell ref="E197:G197"/>
    <mergeCell ref="B198:D198"/>
    <mergeCell ref="E198:G198"/>
    <mergeCell ref="B193:D193"/>
    <mergeCell ref="E193:G193"/>
    <mergeCell ref="B194:D194"/>
    <mergeCell ref="E194:G194"/>
    <mergeCell ref="B195:D195"/>
    <mergeCell ref="E195:G195"/>
    <mergeCell ref="B190:D190"/>
    <mergeCell ref="E190:G190"/>
    <mergeCell ref="B191:D191"/>
    <mergeCell ref="E191:G191"/>
    <mergeCell ref="B192:D192"/>
    <mergeCell ref="E192:G192"/>
    <mergeCell ref="B187:D187"/>
    <mergeCell ref="E187:G187"/>
    <mergeCell ref="B188:D188"/>
    <mergeCell ref="E188:G188"/>
    <mergeCell ref="B189:D189"/>
    <mergeCell ref="E189:G189"/>
    <mergeCell ref="B184:D184"/>
    <mergeCell ref="E184:G184"/>
    <mergeCell ref="B185:D185"/>
    <mergeCell ref="E185:G185"/>
    <mergeCell ref="B186:D186"/>
    <mergeCell ref="E186:G186"/>
    <mergeCell ref="B181:D181"/>
    <mergeCell ref="E181:G181"/>
    <mergeCell ref="B182:D182"/>
    <mergeCell ref="E182:G182"/>
    <mergeCell ref="B183:D183"/>
    <mergeCell ref="E183:G183"/>
    <mergeCell ref="B178:D178"/>
    <mergeCell ref="E178:G178"/>
    <mergeCell ref="B179:D179"/>
    <mergeCell ref="E179:G179"/>
    <mergeCell ref="B180:D180"/>
    <mergeCell ref="E180:G180"/>
    <mergeCell ref="B175:D175"/>
    <mergeCell ref="E175:G175"/>
    <mergeCell ref="B176:D176"/>
    <mergeCell ref="E176:G176"/>
    <mergeCell ref="B177:D177"/>
    <mergeCell ref="E177:G177"/>
    <mergeCell ref="B172:D172"/>
    <mergeCell ref="E172:G172"/>
    <mergeCell ref="B173:D173"/>
    <mergeCell ref="E173:G173"/>
    <mergeCell ref="B174:D174"/>
    <mergeCell ref="E174:G174"/>
    <mergeCell ref="B169:D169"/>
    <mergeCell ref="E169:G169"/>
    <mergeCell ref="B170:D170"/>
    <mergeCell ref="E170:G170"/>
    <mergeCell ref="B171:D171"/>
    <mergeCell ref="E171:G171"/>
    <mergeCell ref="B166:D166"/>
    <mergeCell ref="E166:G166"/>
    <mergeCell ref="B167:D167"/>
    <mergeCell ref="E167:G167"/>
    <mergeCell ref="B168:D168"/>
    <mergeCell ref="E168:G168"/>
    <mergeCell ref="B163:D163"/>
    <mergeCell ref="E163:G163"/>
    <mergeCell ref="B164:D164"/>
    <mergeCell ref="E164:G164"/>
    <mergeCell ref="B165:D165"/>
    <mergeCell ref="E165:G165"/>
    <mergeCell ref="B160:D160"/>
    <mergeCell ref="E160:G160"/>
    <mergeCell ref="B161:D161"/>
    <mergeCell ref="E161:G161"/>
    <mergeCell ref="B162:D162"/>
    <mergeCell ref="E162:G162"/>
    <mergeCell ref="B157:D157"/>
    <mergeCell ref="E157:G157"/>
    <mergeCell ref="B158:D158"/>
    <mergeCell ref="E158:G158"/>
    <mergeCell ref="B159:D159"/>
    <mergeCell ref="E159:G159"/>
    <mergeCell ref="B154:D154"/>
    <mergeCell ref="E154:G154"/>
    <mergeCell ref="B155:D155"/>
    <mergeCell ref="E155:G155"/>
    <mergeCell ref="B156:D156"/>
    <mergeCell ref="E156:G156"/>
    <mergeCell ref="B151:D151"/>
    <mergeCell ref="E151:G151"/>
    <mergeCell ref="B152:D152"/>
    <mergeCell ref="E152:G152"/>
    <mergeCell ref="B153:D153"/>
    <mergeCell ref="E153:G153"/>
    <mergeCell ref="B148:D148"/>
    <mergeCell ref="E148:G148"/>
    <mergeCell ref="B149:D149"/>
    <mergeCell ref="E149:G149"/>
    <mergeCell ref="B150:D150"/>
    <mergeCell ref="E150:G150"/>
    <mergeCell ref="B145:D145"/>
    <mergeCell ref="E145:G145"/>
    <mergeCell ref="B146:D146"/>
    <mergeCell ref="E146:G146"/>
    <mergeCell ref="B147:D147"/>
    <mergeCell ref="E147:G147"/>
    <mergeCell ref="B142:D142"/>
    <mergeCell ref="E142:G142"/>
    <mergeCell ref="B143:D143"/>
    <mergeCell ref="E143:G143"/>
    <mergeCell ref="B144:D144"/>
    <mergeCell ref="E144:G144"/>
    <mergeCell ref="B139:D139"/>
    <mergeCell ref="E139:G139"/>
    <mergeCell ref="B140:D140"/>
    <mergeCell ref="E140:G140"/>
    <mergeCell ref="B141:D141"/>
    <mergeCell ref="E141:G141"/>
    <mergeCell ref="B136:D136"/>
    <mergeCell ref="E136:G136"/>
    <mergeCell ref="B137:D137"/>
    <mergeCell ref="E137:G137"/>
    <mergeCell ref="B138:D138"/>
    <mergeCell ref="E138:G138"/>
    <mergeCell ref="B133:D133"/>
    <mergeCell ref="E133:G133"/>
    <mergeCell ref="B134:D134"/>
    <mergeCell ref="E134:G134"/>
    <mergeCell ref="B135:D135"/>
    <mergeCell ref="E135:G135"/>
    <mergeCell ref="B130:D130"/>
    <mergeCell ref="E130:G130"/>
    <mergeCell ref="B131:D131"/>
    <mergeCell ref="E131:G131"/>
    <mergeCell ref="B132:D132"/>
    <mergeCell ref="E132:G132"/>
    <mergeCell ref="B127:D127"/>
    <mergeCell ref="E127:G127"/>
    <mergeCell ref="B128:D128"/>
    <mergeCell ref="E128:G128"/>
    <mergeCell ref="B129:D129"/>
    <mergeCell ref="E129:G129"/>
    <mergeCell ref="B124:D124"/>
    <mergeCell ref="E124:G124"/>
    <mergeCell ref="B125:D125"/>
    <mergeCell ref="E125:G125"/>
    <mergeCell ref="B126:D126"/>
    <mergeCell ref="E126:G126"/>
    <mergeCell ref="B121:D121"/>
    <mergeCell ref="E121:G121"/>
    <mergeCell ref="B122:D122"/>
    <mergeCell ref="E122:G122"/>
    <mergeCell ref="B123:D123"/>
    <mergeCell ref="E123:G123"/>
    <mergeCell ref="B118:D118"/>
    <mergeCell ref="E118:G118"/>
    <mergeCell ref="B119:D119"/>
    <mergeCell ref="E119:G119"/>
    <mergeCell ref="B120:D120"/>
    <mergeCell ref="E120:G120"/>
    <mergeCell ref="B115:D115"/>
    <mergeCell ref="E115:G115"/>
    <mergeCell ref="B116:D116"/>
    <mergeCell ref="E116:G116"/>
    <mergeCell ref="B117:D117"/>
    <mergeCell ref="E117:G117"/>
    <mergeCell ref="B112:D112"/>
    <mergeCell ref="E112:G112"/>
    <mergeCell ref="B113:D113"/>
    <mergeCell ref="E113:G113"/>
    <mergeCell ref="B114:D114"/>
    <mergeCell ref="E114:G114"/>
    <mergeCell ref="B109:D109"/>
    <mergeCell ref="E109:G109"/>
    <mergeCell ref="B110:D110"/>
    <mergeCell ref="E110:G110"/>
    <mergeCell ref="B111:D111"/>
    <mergeCell ref="E111:G111"/>
    <mergeCell ref="B106:D106"/>
    <mergeCell ref="E106:G106"/>
    <mergeCell ref="B107:D107"/>
    <mergeCell ref="E107:G107"/>
    <mergeCell ref="B108:D108"/>
    <mergeCell ref="E108:G108"/>
    <mergeCell ref="B103:D103"/>
    <mergeCell ref="E103:G103"/>
    <mergeCell ref="B104:D104"/>
    <mergeCell ref="E104:G104"/>
    <mergeCell ref="B105:D105"/>
    <mergeCell ref="E105:G105"/>
    <mergeCell ref="B100:D100"/>
    <mergeCell ref="E100:G100"/>
    <mergeCell ref="B101:D101"/>
    <mergeCell ref="E101:G101"/>
    <mergeCell ref="B102:D102"/>
    <mergeCell ref="E102:G102"/>
    <mergeCell ref="B97:D97"/>
    <mergeCell ref="E97:G97"/>
    <mergeCell ref="B98:D98"/>
    <mergeCell ref="E98:G98"/>
    <mergeCell ref="B99:D99"/>
    <mergeCell ref="E99:G99"/>
    <mergeCell ref="B94:D94"/>
    <mergeCell ref="E94:G94"/>
    <mergeCell ref="B95:D95"/>
    <mergeCell ref="E95:G95"/>
    <mergeCell ref="B96:D96"/>
    <mergeCell ref="E96:G96"/>
    <mergeCell ref="B91:D91"/>
    <mergeCell ref="E91:G91"/>
    <mergeCell ref="B92:D92"/>
    <mergeCell ref="E92:G92"/>
    <mergeCell ref="B93:D93"/>
    <mergeCell ref="E93:G93"/>
    <mergeCell ref="B88:D88"/>
    <mergeCell ref="E88:G88"/>
    <mergeCell ref="B89:D89"/>
    <mergeCell ref="E89:G89"/>
    <mergeCell ref="B90:D90"/>
    <mergeCell ref="E90:G90"/>
    <mergeCell ref="B85:D85"/>
    <mergeCell ref="E85:G85"/>
    <mergeCell ref="B86:D86"/>
    <mergeCell ref="E86:G86"/>
    <mergeCell ref="B87:D87"/>
    <mergeCell ref="E87:G87"/>
    <mergeCell ref="B82:D82"/>
    <mergeCell ref="E82:G82"/>
    <mergeCell ref="B83:D83"/>
    <mergeCell ref="E83:G83"/>
    <mergeCell ref="B84:D84"/>
    <mergeCell ref="E84:G84"/>
    <mergeCell ref="B79:D79"/>
    <mergeCell ref="E79:G79"/>
    <mergeCell ref="B80:D80"/>
    <mergeCell ref="E80:G80"/>
    <mergeCell ref="B81:D81"/>
    <mergeCell ref="E81:G81"/>
    <mergeCell ref="B76:D76"/>
    <mergeCell ref="E76:G76"/>
    <mergeCell ref="B77:D77"/>
    <mergeCell ref="E77:G77"/>
    <mergeCell ref="B78:D78"/>
    <mergeCell ref="E78:G78"/>
    <mergeCell ref="B73:D73"/>
    <mergeCell ref="E73:G73"/>
    <mergeCell ref="B74:D74"/>
    <mergeCell ref="E74:G74"/>
    <mergeCell ref="B75:D75"/>
    <mergeCell ref="E75:G75"/>
    <mergeCell ref="B70:D70"/>
    <mergeCell ref="E70:G70"/>
    <mergeCell ref="B71:D71"/>
    <mergeCell ref="E71:G71"/>
    <mergeCell ref="B72:D72"/>
    <mergeCell ref="E72:G72"/>
    <mergeCell ref="B67:D67"/>
    <mergeCell ref="E67:G67"/>
    <mergeCell ref="B68:D68"/>
    <mergeCell ref="E68:G68"/>
    <mergeCell ref="B69:D69"/>
    <mergeCell ref="E69:G69"/>
    <mergeCell ref="B64:D64"/>
    <mergeCell ref="E64:G64"/>
    <mergeCell ref="B65:D65"/>
    <mergeCell ref="E65:G65"/>
    <mergeCell ref="B66:D66"/>
    <mergeCell ref="E66:G66"/>
    <mergeCell ref="B61:D61"/>
    <mergeCell ref="E61:G61"/>
    <mergeCell ref="B62:D62"/>
    <mergeCell ref="E62:G62"/>
    <mergeCell ref="B63:D63"/>
    <mergeCell ref="E63:G63"/>
    <mergeCell ref="B58:D58"/>
    <mergeCell ref="E58:G58"/>
    <mergeCell ref="B59:D59"/>
    <mergeCell ref="E59:G59"/>
    <mergeCell ref="B60:D60"/>
    <mergeCell ref="E60:G60"/>
    <mergeCell ref="B55:D55"/>
    <mergeCell ref="E55:G55"/>
    <mergeCell ref="B56:D56"/>
    <mergeCell ref="E56:G56"/>
    <mergeCell ref="B57:D57"/>
    <mergeCell ref="E57:G57"/>
    <mergeCell ref="B52:D52"/>
    <mergeCell ref="E52:G52"/>
    <mergeCell ref="B53:D53"/>
    <mergeCell ref="E53:G53"/>
    <mergeCell ref="B54:D54"/>
    <mergeCell ref="E54:G54"/>
    <mergeCell ref="B49:D49"/>
    <mergeCell ref="E49:G49"/>
    <mergeCell ref="B50:D50"/>
    <mergeCell ref="E50:G50"/>
    <mergeCell ref="B51:D51"/>
    <mergeCell ref="E51:G51"/>
    <mergeCell ref="B46:D46"/>
    <mergeCell ref="E46:G46"/>
    <mergeCell ref="B47:D47"/>
    <mergeCell ref="E47:G47"/>
    <mergeCell ref="B48:D48"/>
    <mergeCell ref="E48:G48"/>
    <mergeCell ref="B43:D43"/>
    <mergeCell ref="E43:G43"/>
    <mergeCell ref="B44:D44"/>
    <mergeCell ref="E44:G44"/>
    <mergeCell ref="B45:D45"/>
    <mergeCell ref="E45:G45"/>
    <mergeCell ref="B40:D40"/>
    <mergeCell ref="E40:G40"/>
    <mergeCell ref="B41:D41"/>
    <mergeCell ref="E41:G41"/>
    <mergeCell ref="B42:D42"/>
    <mergeCell ref="E42:G42"/>
    <mergeCell ref="B37:D37"/>
    <mergeCell ref="E37:G37"/>
    <mergeCell ref="B38:D38"/>
    <mergeCell ref="E38:G38"/>
    <mergeCell ref="B39:D39"/>
    <mergeCell ref="E39:G39"/>
    <mergeCell ref="B34:D34"/>
    <mergeCell ref="E34:G34"/>
    <mergeCell ref="B35:D35"/>
    <mergeCell ref="E35:G35"/>
    <mergeCell ref="B36:D36"/>
    <mergeCell ref="E36:G36"/>
    <mergeCell ref="B31:D31"/>
    <mergeCell ref="E31:G31"/>
    <mergeCell ref="B32:D32"/>
    <mergeCell ref="E32:G32"/>
    <mergeCell ref="B33:D33"/>
    <mergeCell ref="E33:G33"/>
    <mergeCell ref="B28:D28"/>
    <mergeCell ref="E28:G28"/>
    <mergeCell ref="B29:D29"/>
    <mergeCell ref="E29:G29"/>
    <mergeCell ref="B30:D30"/>
    <mergeCell ref="E30:G30"/>
    <mergeCell ref="B25:D25"/>
    <mergeCell ref="E25:G25"/>
    <mergeCell ref="B26:D26"/>
    <mergeCell ref="E26:G26"/>
    <mergeCell ref="B27:D27"/>
    <mergeCell ref="E27:G27"/>
    <mergeCell ref="B22:D22"/>
    <mergeCell ref="E22:G22"/>
    <mergeCell ref="B23:D23"/>
    <mergeCell ref="E23:G23"/>
    <mergeCell ref="B24:D24"/>
    <mergeCell ref="E24:G24"/>
    <mergeCell ref="B19:D19"/>
    <mergeCell ref="E19:G19"/>
    <mergeCell ref="B20:D20"/>
    <mergeCell ref="E20:G20"/>
    <mergeCell ref="B21:D21"/>
    <mergeCell ref="E21:G21"/>
    <mergeCell ref="B16:D16"/>
    <mergeCell ref="E16:G16"/>
    <mergeCell ref="B17:D17"/>
    <mergeCell ref="E17:G17"/>
    <mergeCell ref="B18:D18"/>
    <mergeCell ref="E18:G18"/>
    <mergeCell ref="B13:D13"/>
    <mergeCell ref="E13:G13"/>
    <mergeCell ref="B14:D14"/>
    <mergeCell ref="E14:G14"/>
    <mergeCell ref="B15:D15"/>
    <mergeCell ref="E15:G15"/>
    <mergeCell ref="B11:D11"/>
    <mergeCell ref="E11:G11"/>
    <mergeCell ref="B12:D12"/>
    <mergeCell ref="E12:G12"/>
    <mergeCell ref="B7:D7"/>
    <mergeCell ref="E7:G7"/>
    <mergeCell ref="L7:N7"/>
    <mergeCell ref="B8:D8"/>
    <mergeCell ref="E8:G8"/>
    <mergeCell ref="B9:D9"/>
    <mergeCell ref="E9:G9"/>
    <mergeCell ref="A2:C2"/>
    <mergeCell ref="B4:C4"/>
    <mergeCell ref="L4:N4"/>
    <mergeCell ref="B5:D5"/>
    <mergeCell ref="E5:G5"/>
    <mergeCell ref="L5:N5"/>
    <mergeCell ref="B3:E3"/>
    <mergeCell ref="B10:D10"/>
    <mergeCell ref="E10:G10"/>
  </mergeCells>
  <pageMargins left="0.5" right="0.5" top="0.75" bottom="0.75" header="0.3" footer="0.3"/>
  <pageSetup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2D3BA-B940-4ABA-AA6A-461320F36F73}">
  <sheetPr>
    <pageSetUpPr fitToPage="1"/>
  </sheetPr>
  <dimension ref="A1:M490"/>
  <sheetViews>
    <sheetView topLeftCell="A63" workbookViewId="0">
      <selection activeCell="E73" sqref="E73"/>
    </sheetView>
  </sheetViews>
  <sheetFormatPr defaultColWidth="8.83984375" defaultRowHeight="14.4" x14ac:dyDescent="0.55000000000000004"/>
  <cols>
    <col min="1" max="1" width="11.26171875" customWidth="1"/>
    <col min="2" max="2" width="11.41796875" customWidth="1"/>
    <col min="4" max="4" width="16" customWidth="1"/>
    <col min="5" max="5" width="47.734375" customWidth="1"/>
    <col min="9" max="9" width="14.15625" customWidth="1"/>
    <col min="10" max="10" width="11.41796875" bestFit="1" customWidth="1"/>
    <col min="11" max="11" width="4.26171875" customWidth="1"/>
    <col min="12" max="12" width="8.83984375" style="2"/>
  </cols>
  <sheetData>
    <row r="1" spans="1:13" ht="23.1" customHeight="1" thickBot="1" x14ac:dyDescent="0.8">
      <c r="C1" s="4"/>
      <c r="D1" s="108" t="s">
        <v>34</v>
      </c>
      <c r="E1" s="108"/>
      <c r="F1" s="1"/>
      <c r="K1" s="2"/>
      <c r="L1"/>
    </row>
    <row r="2" spans="1:13" ht="14.7" thickBot="1" x14ac:dyDescent="0.6">
      <c r="A2" s="76"/>
      <c r="B2" s="76"/>
      <c r="I2" s="34" t="s">
        <v>35</v>
      </c>
      <c r="J2" s="35">
        <f>SUM(J7:J100)</f>
        <v>0</v>
      </c>
      <c r="K2" s="2"/>
      <c r="L2"/>
    </row>
    <row r="3" spans="1:13" x14ac:dyDescent="0.55000000000000004">
      <c r="A3" s="18" t="s">
        <v>33</v>
      </c>
      <c r="B3" s="82">
        <f>'EVENT INFO'!B4</f>
        <v>0</v>
      </c>
      <c r="C3" s="82"/>
      <c r="D3" s="82"/>
      <c r="E3" s="82"/>
      <c r="H3" s="3"/>
      <c r="I3" s="3"/>
      <c r="K3" s="2"/>
      <c r="L3"/>
    </row>
    <row r="4" spans="1:13" x14ac:dyDescent="0.55000000000000004">
      <c r="A4" s="5"/>
      <c r="B4" s="37"/>
      <c r="G4" s="3"/>
      <c r="H4" s="1"/>
      <c r="I4" s="1"/>
      <c r="K4" s="78"/>
      <c r="L4" s="78"/>
      <c r="M4" s="78"/>
    </row>
    <row r="5" spans="1:13" ht="41.5" customHeight="1" x14ac:dyDescent="0.55000000000000004">
      <c r="A5" s="57" t="s">
        <v>0</v>
      </c>
      <c r="B5" s="57" t="s">
        <v>7</v>
      </c>
      <c r="C5" s="97" t="s">
        <v>8</v>
      </c>
      <c r="D5" s="98"/>
      <c r="E5" s="57" t="s">
        <v>63</v>
      </c>
      <c r="F5" s="97" t="s">
        <v>64</v>
      </c>
      <c r="G5" s="99"/>
      <c r="H5" s="99"/>
      <c r="I5" s="98"/>
      <c r="J5" s="57" t="s">
        <v>9</v>
      </c>
    </row>
    <row r="6" spans="1:13" ht="1.2" customHeight="1" x14ac:dyDescent="0.55000000000000004">
      <c r="A6" s="19"/>
      <c r="B6" s="20"/>
      <c r="C6" s="100"/>
      <c r="D6" s="101"/>
      <c r="E6" s="21"/>
      <c r="F6" s="100"/>
      <c r="G6" s="102"/>
      <c r="H6" s="102"/>
      <c r="I6" s="101"/>
      <c r="J6" s="22"/>
    </row>
    <row r="7" spans="1:13" x14ac:dyDescent="0.55000000000000004">
      <c r="A7" s="6"/>
      <c r="B7" s="23"/>
      <c r="C7" s="83"/>
      <c r="D7" s="85"/>
      <c r="E7" s="24"/>
      <c r="F7" s="83"/>
      <c r="G7" s="84"/>
      <c r="H7" s="84"/>
      <c r="I7" s="85"/>
      <c r="J7" s="66"/>
    </row>
    <row r="8" spans="1:13" x14ac:dyDescent="0.55000000000000004">
      <c r="A8" s="6"/>
      <c r="B8" s="23"/>
      <c r="C8" s="26"/>
      <c r="D8" s="27"/>
      <c r="E8" s="24"/>
      <c r="F8" s="83"/>
      <c r="G8" s="84"/>
      <c r="H8" s="84"/>
      <c r="I8" s="85"/>
      <c r="J8" s="66"/>
    </row>
    <row r="9" spans="1:13" x14ac:dyDescent="0.55000000000000004">
      <c r="A9" s="6"/>
      <c r="B9" s="23"/>
      <c r="C9" s="83"/>
      <c r="D9" s="85"/>
      <c r="E9" s="24"/>
      <c r="F9" s="83"/>
      <c r="G9" s="84"/>
      <c r="H9" s="84"/>
      <c r="I9" s="85"/>
      <c r="J9" s="66"/>
    </row>
    <row r="10" spans="1:13" x14ac:dyDescent="0.55000000000000004">
      <c r="A10" s="6"/>
      <c r="B10" s="23"/>
      <c r="C10" s="26"/>
      <c r="D10" s="27"/>
      <c r="E10" s="24"/>
      <c r="F10" s="83"/>
      <c r="G10" s="84"/>
      <c r="H10" s="84"/>
      <c r="I10" s="85"/>
      <c r="J10" s="66"/>
    </row>
    <row r="11" spans="1:13" x14ac:dyDescent="0.55000000000000004">
      <c r="A11" s="6"/>
      <c r="B11" s="23"/>
      <c r="C11" s="83"/>
      <c r="D11" s="85"/>
      <c r="E11" s="24"/>
      <c r="F11" s="83"/>
      <c r="G11" s="84"/>
      <c r="H11" s="84"/>
      <c r="I11" s="85"/>
      <c r="J11" s="66"/>
    </row>
    <row r="12" spans="1:13" x14ac:dyDescent="0.55000000000000004">
      <c r="A12" s="6"/>
      <c r="B12" s="23"/>
      <c r="C12" s="83"/>
      <c r="D12" s="85"/>
      <c r="E12" s="24"/>
      <c r="F12" s="83"/>
      <c r="G12" s="84"/>
      <c r="H12" s="84"/>
      <c r="I12" s="85"/>
      <c r="J12" s="66"/>
    </row>
    <row r="13" spans="1:13" x14ac:dyDescent="0.55000000000000004">
      <c r="A13" s="6"/>
      <c r="B13" s="23"/>
      <c r="C13" s="83"/>
      <c r="D13" s="85"/>
      <c r="E13" s="24"/>
      <c r="F13" s="83"/>
      <c r="G13" s="84"/>
      <c r="H13" s="84"/>
      <c r="I13" s="85"/>
      <c r="J13" s="66"/>
    </row>
    <row r="14" spans="1:13" x14ac:dyDescent="0.55000000000000004">
      <c r="A14" s="6"/>
      <c r="B14" s="23"/>
      <c r="C14" s="103"/>
      <c r="D14" s="103"/>
      <c r="E14" s="24"/>
      <c r="F14" s="103"/>
      <c r="G14" s="103"/>
      <c r="H14" s="103"/>
      <c r="I14" s="103"/>
      <c r="J14" s="66"/>
    </row>
    <row r="15" spans="1:13" x14ac:dyDescent="0.55000000000000004">
      <c r="A15" s="6"/>
      <c r="B15" s="23"/>
      <c r="C15" s="103"/>
      <c r="D15" s="103"/>
      <c r="E15" s="24"/>
      <c r="F15" s="103"/>
      <c r="G15" s="103"/>
      <c r="H15" s="103"/>
      <c r="I15" s="103"/>
      <c r="J15" s="66"/>
    </row>
    <row r="16" spans="1:13" x14ac:dyDescent="0.55000000000000004">
      <c r="A16" s="6"/>
      <c r="B16" s="23"/>
      <c r="C16" s="103"/>
      <c r="D16" s="103"/>
      <c r="E16" s="24"/>
      <c r="F16" s="103"/>
      <c r="G16" s="103"/>
      <c r="H16" s="103"/>
      <c r="I16" s="103"/>
      <c r="J16" s="66"/>
    </row>
    <row r="17" spans="1:10" x14ac:dyDescent="0.55000000000000004">
      <c r="A17" s="23"/>
      <c r="B17" s="23"/>
      <c r="C17" s="103"/>
      <c r="D17" s="103"/>
      <c r="E17" s="24"/>
      <c r="F17" s="103"/>
      <c r="G17" s="103"/>
      <c r="H17" s="103"/>
      <c r="I17" s="103"/>
      <c r="J17" s="66"/>
    </row>
    <row r="18" spans="1:10" x14ac:dyDescent="0.55000000000000004">
      <c r="A18" s="23"/>
      <c r="B18" s="23"/>
      <c r="C18" s="103"/>
      <c r="D18" s="103"/>
      <c r="E18" s="24"/>
      <c r="F18" s="103"/>
      <c r="G18" s="103"/>
      <c r="H18" s="103"/>
      <c r="I18" s="103"/>
      <c r="J18" s="66"/>
    </row>
    <row r="19" spans="1:10" x14ac:dyDescent="0.55000000000000004">
      <c r="A19" s="23"/>
      <c r="B19" s="23"/>
      <c r="C19" s="103"/>
      <c r="D19" s="103"/>
      <c r="E19" s="24"/>
      <c r="F19" s="103"/>
      <c r="G19" s="103"/>
      <c r="H19" s="103"/>
      <c r="I19" s="103"/>
      <c r="J19" s="66"/>
    </row>
    <row r="20" spans="1:10" x14ac:dyDescent="0.55000000000000004">
      <c r="A20" s="23"/>
      <c r="B20" s="23"/>
      <c r="C20" s="103"/>
      <c r="D20" s="103"/>
      <c r="E20" s="24"/>
      <c r="F20" s="103"/>
      <c r="G20" s="103"/>
      <c r="H20" s="103"/>
      <c r="I20" s="103"/>
      <c r="J20" s="66"/>
    </row>
    <row r="21" spans="1:10" x14ac:dyDescent="0.55000000000000004">
      <c r="A21" s="23"/>
      <c r="B21" s="23"/>
      <c r="C21" s="103"/>
      <c r="D21" s="103"/>
      <c r="E21" s="24"/>
      <c r="F21" s="103"/>
      <c r="G21" s="103"/>
      <c r="H21" s="103"/>
      <c r="I21" s="103"/>
      <c r="J21" s="66"/>
    </row>
    <row r="22" spans="1:10" x14ac:dyDescent="0.55000000000000004">
      <c r="A22" s="23"/>
      <c r="B22" s="23"/>
      <c r="C22" s="103"/>
      <c r="D22" s="103"/>
      <c r="E22" s="24"/>
      <c r="F22" s="103"/>
      <c r="G22" s="103"/>
      <c r="H22" s="103"/>
      <c r="I22" s="103"/>
      <c r="J22" s="66"/>
    </row>
    <row r="23" spans="1:10" x14ac:dyDescent="0.55000000000000004">
      <c r="A23" s="23"/>
      <c r="B23" s="23"/>
      <c r="C23" s="103"/>
      <c r="D23" s="103"/>
      <c r="E23" s="24"/>
      <c r="F23" s="103"/>
      <c r="G23" s="103"/>
      <c r="H23" s="103"/>
      <c r="I23" s="103"/>
      <c r="J23" s="66"/>
    </row>
    <row r="24" spans="1:10" x14ac:dyDescent="0.55000000000000004">
      <c r="A24" s="23"/>
      <c r="B24" s="23"/>
      <c r="C24" s="103"/>
      <c r="D24" s="103"/>
      <c r="E24" s="24"/>
      <c r="F24" s="103"/>
      <c r="G24" s="103"/>
      <c r="H24" s="103"/>
      <c r="I24" s="103"/>
      <c r="J24" s="66"/>
    </row>
    <row r="25" spans="1:10" x14ac:dyDescent="0.55000000000000004">
      <c r="A25" s="23"/>
      <c r="B25" s="23"/>
      <c r="C25" s="103"/>
      <c r="D25" s="103"/>
      <c r="E25" s="24"/>
      <c r="F25" s="103"/>
      <c r="G25" s="103"/>
      <c r="H25" s="103"/>
      <c r="I25" s="103"/>
      <c r="J25" s="66"/>
    </row>
    <row r="26" spans="1:10" x14ac:dyDescent="0.55000000000000004">
      <c r="A26" s="23"/>
      <c r="B26" s="23"/>
      <c r="C26" s="103"/>
      <c r="D26" s="103"/>
      <c r="E26" s="24"/>
      <c r="F26" s="103"/>
      <c r="G26" s="103"/>
      <c r="H26" s="103"/>
      <c r="I26" s="103"/>
      <c r="J26" s="66"/>
    </row>
    <row r="27" spans="1:10" x14ac:dyDescent="0.55000000000000004">
      <c r="A27" s="23"/>
      <c r="B27" s="23"/>
      <c r="C27" s="103"/>
      <c r="D27" s="103"/>
      <c r="E27" s="24"/>
      <c r="F27" s="103"/>
      <c r="G27" s="103"/>
      <c r="H27" s="103"/>
      <c r="I27" s="103"/>
      <c r="J27" s="66"/>
    </row>
    <row r="28" spans="1:10" x14ac:dyDescent="0.55000000000000004">
      <c r="A28" s="23"/>
      <c r="B28" s="23"/>
      <c r="C28" s="103"/>
      <c r="D28" s="103"/>
      <c r="E28" s="24"/>
      <c r="F28" s="103"/>
      <c r="G28" s="103"/>
      <c r="H28" s="103"/>
      <c r="I28" s="103"/>
      <c r="J28" s="66"/>
    </row>
    <row r="29" spans="1:10" x14ac:dyDescent="0.55000000000000004">
      <c r="A29" s="23"/>
      <c r="B29" s="23"/>
      <c r="C29" s="103"/>
      <c r="D29" s="103"/>
      <c r="E29" s="24"/>
      <c r="F29" s="103"/>
      <c r="G29" s="103"/>
      <c r="H29" s="103"/>
      <c r="I29" s="103"/>
      <c r="J29" s="66"/>
    </row>
    <row r="30" spans="1:10" x14ac:dyDescent="0.55000000000000004">
      <c r="A30" s="23"/>
      <c r="B30" s="23"/>
      <c r="C30" s="103"/>
      <c r="D30" s="103"/>
      <c r="E30" s="24"/>
      <c r="F30" s="103"/>
      <c r="G30" s="103"/>
      <c r="H30" s="103"/>
      <c r="I30" s="103"/>
      <c r="J30" s="66"/>
    </row>
    <row r="31" spans="1:10" x14ac:dyDescent="0.55000000000000004">
      <c r="A31" s="23"/>
      <c r="B31" s="23"/>
      <c r="C31" s="103"/>
      <c r="D31" s="103"/>
      <c r="E31" s="24"/>
      <c r="F31" s="103"/>
      <c r="G31" s="103"/>
      <c r="H31" s="103"/>
      <c r="I31" s="103"/>
      <c r="J31" s="66"/>
    </row>
    <row r="32" spans="1:10" x14ac:dyDescent="0.55000000000000004">
      <c r="A32" s="23"/>
      <c r="B32" s="23"/>
      <c r="C32" s="103"/>
      <c r="D32" s="103"/>
      <c r="E32" s="24"/>
      <c r="F32" s="103"/>
      <c r="G32" s="103"/>
      <c r="H32" s="103"/>
      <c r="I32" s="103"/>
      <c r="J32" s="66"/>
    </row>
    <row r="33" spans="1:10" x14ac:dyDescent="0.55000000000000004">
      <c r="A33" s="23"/>
      <c r="B33" s="23"/>
      <c r="C33" s="103"/>
      <c r="D33" s="103"/>
      <c r="E33" s="24"/>
      <c r="F33" s="103"/>
      <c r="G33" s="103"/>
      <c r="H33" s="103"/>
      <c r="I33" s="103"/>
      <c r="J33" s="66"/>
    </row>
    <row r="34" spans="1:10" x14ac:dyDescent="0.55000000000000004">
      <c r="A34" s="28"/>
      <c r="B34" s="28"/>
      <c r="C34" s="104"/>
      <c r="D34" s="104"/>
      <c r="E34" s="24"/>
      <c r="F34" s="104"/>
      <c r="G34" s="104"/>
      <c r="H34" s="104"/>
      <c r="I34" s="104"/>
      <c r="J34" s="66"/>
    </row>
    <row r="35" spans="1:10" x14ac:dyDescent="0.55000000000000004">
      <c r="A35" s="23"/>
      <c r="B35" s="23"/>
      <c r="C35" s="103"/>
      <c r="D35" s="103"/>
      <c r="E35" s="24"/>
      <c r="F35" s="105"/>
      <c r="G35" s="105"/>
      <c r="H35" s="105"/>
      <c r="I35" s="105"/>
      <c r="J35" s="66"/>
    </row>
    <row r="36" spans="1:10" x14ac:dyDescent="0.55000000000000004">
      <c r="A36" s="23"/>
      <c r="B36" s="23"/>
      <c r="C36" s="103"/>
      <c r="D36" s="103"/>
      <c r="E36" s="24"/>
      <c r="F36" s="105"/>
      <c r="G36" s="105"/>
      <c r="H36" s="105"/>
      <c r="I36" s="105"/>
      <c r="J36" s="66"/>
    </row>
    <row r="37" spans="1:10" x14ac:dyDescent="0.55000000000000004">
      <c r="A37" s="23"/>
      <c r="B37" s="23"/>
      <c r="C37" s="103"/>
      <c r="D37" s="103"/>
      <c r="E37" s="24"/>
      <c r="F37" s="105"/>
      <c r="G37" s="105"/>
      <c r="H37" s="105"/>
      <c r="I37" s="105"/>
      <c r="J37" s="66"/>
    </row>
    <row r="38" spans="1:10" x14ac:dyDescent="0.55000000000000004">
      <c r="A38" s="23"/>
      <c r="B38" s="23"/>
      <c r="C38" s="103"/>
      <c r="D38" s="103"/>
      <c r="E38" s="24"/>
      <c r="F38" s="105"/>
      <c r="G38" s="105"/>
      <c r="H38" s="105"/>
      <c r="I38" s="105"/>
      <c r="J38" s="66"/>
    </row>
    <row r="39" spans="1:10" x14ac:dyDescent="0.55000000000000004">
      <c r="A39" s="23"/>
      <c r="B39" s="23"/>
      <c r="C39" s="103"/>
      <c r="D39" s="103"/>
      <c r="E39" s="24"/>
      <c r="F39" s="105"/>
      <c r="G39" s="105"/>
      <c r="H39" s="105"/>
      <c r="I39" s="105"/>
      <c r="J39" s="66"/>
    </row>
    <row r="40" spans="1:10" x14ac:dyDescent="0.55000000000000004">
      <c r="A40" s="23"/>
      <c r="B40" s="23"/>
      <c r="C40" s="103"/>
      <c r="D40" s="103"/>
      <c r="E40" s="24"/>
      <c r="F40" s="105"/>
      <c r="G40" s="105"/>
      <c r="H40" s="105"/>
      <c r="I40" s="105"/>
      <c r="J40" s="66"/>
    </row>
    <row r="41" spans="1:10" x14ac:dyDescent="0.55000000000000004">
      <c r="A41" s="23"/>
      <c r="B41" s="23"/>
      <c r="C41" s="103"/>
      <c r="D41" s="103"/>
      <c r="E41" s="24"/>
      <c r="F41" s="105"/>
      <c r="G41" s="105"/>
      <c r="H41" s="105"/>
      <c r="I41" s="105"/>
      <c r="J41" s="66"/>
    </row>
    <row r="42" spans="1:10" x14ac:dyDescent="0.55000000000000004">
      <c r="A42" s="23"/>
      <c r="B42" s="23"/>
      <c r="C42" s="103"/>
      <c r="D42" s="103"/>
      <c r="E42" s="24"/>
      <c r="F42" s="105"/>
      <c r="G42" s="105"/>
      <c r="H42" s="105"/>
      <c r="I42" s="105"/>
      <c r="J42" s="66"/>
    </row>
    <row r="43" spans="1:10" x14ac:dyDescent="0.55000000000000004">
      <c r="A43" s="23"/>
      <c r="B43" s="23"/>
      <c r="C43" s="103"/>
      <c r="D43" s="103"/>
      <c r="E43" s="24"/>
      <c r="F43" s="105"/>
      <c r="G43" s="105"/>
      <c r="H43" s="105"/>
      <c r="I43" s="105"/>
      <c r="J43" s="66"/>
    </row>
    <row r="44" spans="1:10" x14ac:dyDescent="0.55000000000000004">
      <c r="A44" s="23"/>
      <c r="B44" s="23"/>
      <c r="C44" s="103"/>
      <c r="D44" s="103"/>
      <c r="E44" s="24"/>
      <c r="F44" s="105"/>
      <c r="G44" s="105"/>
      <c r="H44" s="105"/>
      <c r="I44" s="105"/>
      <c r="J44" s="66"/>
    </row>
    <row r="45" spans="1:10" x14ac:dyDescent="0.55000000000000004">
      <c r="A45" s="23"/>
      <c r="B45" s="23"/>
      <c r="C45" s="103"/>
      <c r="D45" s="103"/>
      <c r="E45" s="24"/>
      <c r="F45" s="105"/>
      <c r="G45" s="105"/>
      <c r="H45" s="105"/>
      <c r="I45" s="105"/>
      <c r="J45" s="66"/>
    </row>
    <row r="46" spans="1:10" x14ac:dyDescent="0.55000000000000004">
      <c r="A46" s="23"/>
      <c r="B46" s="23"/>
      <c r="C46" s="103"/>
      <c r="D46" s="103"/>
      <c r="E46" s="24"/>
      <c r="F46" s="105"/>
      <c r="G46" s="105"/>
      <c r="H46" s="105"/>
      <c r="I46" s="105"/>
      <c r="J46" s="66"/>
    </row>
    <row r="47" spans="1:10" x14ac:dyDescent="0.55000000000000004">
      <c r="A47" s="23"/>
      <c r="B47" s="23"/>
      <c r="C47" s="103"/>
      <c r="D47" s="103"/>
      <c r="E47" s="24"/>
      <c r="F47" s="105"/>
      <c r="G47" s="105"/>
      <c r="H47" s="105"/>
      <c r="I47" s="105"/>
      <c r="J47" s="66"/>
    </row>
    <row r="48" spans="1:10" x14ac:dyDescent="0.55000000000000004">
      <c r="A48" s="23"/>
      <c r="B48" s="23"/>
      <c r="C48" s="103"/>
      <c r="D48" s="103"/>
      <c r="E48" s="24"/>
      <c r="F48" s="105"/>
      <c r="G48" s="105"/>
      <c r="H48" s="105"/>
      <c r="I48" s="105"/>
      <c r="J48" s="66"/>
    </row>
    <row r="49" spans="1:10" x14ac:dyDescent="0.55000000000000004">
      <c r="A49" s="23"/>
      <c r="B49" s="23"/>
      <c r="C49" s="103"/>
      <c r="D49" s="103"/>
      <c r="E49" s="24"/>
      <c r="F49" s="105"/>
      <c r="G49" s="105"/>
      <c r="H49" s="105"/>
      <c r="I49" s="105"/>
      <c r="J49" s="66"/>
    </row>
    <row r="50" spans="1:10" x14ac:dyDescent="0.55000000000000004">
      <c r="A50" s="23"/>
      <c r="B50" s="23"/>
      <c r="C50" s="103"/>
      <c r="D50" s="103"/>
      <c r="E50" s="24"/>
      <c r="F50" s="105"/>
      <c r="G50" s="105"/>
      <c r="H50" s="105"/>
      <c r="I50" s="105"/>
      <c r="J50" s="66"/>
    </row>
    <row r="51" spans="1:10" x14ac:dyDescent="0.55000000000000004">
      <c r="A51" s="23"/>
      <c r="B51" s="23"/>
      <c r="C51" s="103"/>
      <c r="D51" s="103"/>
      <c r="E51" s="24"/>
      <c r="F51" s="105"/>
      <c r="G51" s="105"/>
      <c r="H51" s="105"/>
      <c r="I51" s="105"/>
      <c r="J51" s="66"/>
    </row>
    <row r="52" spans="1:10" x14ac:dyDescent="0.55000000000000004">
      <c r="A52" s="23"/>
      <c r="B52" s="23"/>
      <c r="C52" s="103"/>
      <c r="D52" s="103"/>
      <c r="E52" s="24"/>
      <c r="F52" s="105"/>
      <c r="G52" s="105"/>
      <c r="H52" s="105"/>
      <c r="I52" s="105"/>
      <c r="J52" s="66"/>
    </row>
    <row r="53" spans="1:10" x14ac:dyDescent="0.55000000000000004">
      <c r="A53" s="23"/>
      <c r="B53" s="23"/>
      <c r="C53" s="103"/>
      <c r="D53" s="103"/>
      <c r="E53" s="24"/>
      <c r="F53" s="105"/>
      <c r="G53" s="105"/>
      <c r="H53" s="105"/>
      <c r="I53" s="105"/>
      <c r="J53" s="66"/>
    </row>
    <row r="54" spans="1:10" x14ac:dyDescent="0.55000000000000004">
      <c r="A54" s="23"/>
      <c r="B54" s="23"/>
      <c r="C54" s="103"/>
      <c r="D54" s="103"/>
      <c r="E54" s="24"/>
      <c r="F54" s="105"/>
      <c r="G54" s="105"/>
      <c r="H54" s="105"/>
      <c r="I54" s="105"/>
      <c r="J54" s="66"/>
    </row>
    <row r="55" spans="1:10" x14ac:dyDescent="0.55000000000000004">
      <c r="A55" s="23"/>
      <c r="B55" s="23"/>
      <c r="C55" s="103"/>
      <c r="D55" s="103"/>
      <c r="E55" s="24"/>
      <c r="F55" s="105"/>
      <c r="G55" s="105"/>
      <c r="H55" s="105"/>
      <c r="I55" s="105"/>
      <c r="J55" s="66"/>
    </row>
    <row r="56" spans="1:10" x14ac:dyDescent="0.55000000000000004">
      <c r="A56" s="23"/>
      <c r="B56" s="23"/>
      <c r="C56" s="103"/>
      <c r="D56" s="103"/>
      <c r="E56" s="24"/>
      <c r="F56" s="105"/>
      <c r="G56" s="105"/>
      <c r="H56" s="105"/>
      <c r="I56" s="105"/>
      <c r="J56" s="66"/>
    </row>
    <row r="57" spans="1:10" x14ac:dyDescent="0.55000000000000004">
      <c r="A57" s="23"/>
      <c r="B57" s="23"/>
      <c r="C57" s="103"/>
      <c r="D57" s="103"/>
      <c r="E57" s="24"/>
      <c r="F57" s="105"/>
      <c r="G57" s="105"/>
      <c r="H57" s="105"/>
      <c r="I57" s="105"/>
      <c r="J57" s="66"/>
    </row>
    <row r="58" spans="1:10" x14ac:dyDescent="0.55000000000000004">
      <c r="A58" s="23"/>
      <c r="B58" s="23"/>
      <c r="C58" s="103"/>
      <c r="D58" s="103"/>
      <c r="E58" s="24"/>
      <c r="F58" s="105"/>
      <c r="G58" s="105"/>
      <c r="H58" s="105"/>
      <c r="I58" s="105"/>
      <c r="J58" s="66"/>
    </row>
    <row r="59" spans="1:10" x14ac:dyDescent="0.55000000000000004">
      <c r="A59" s="23"/>
      <c r="B59" s="23"/>
      <c r="C59" s="103"/>
      <c r="D59" s="103"/>
      <c r="E59" s="24"/>
      <c r="F59" s="105"/>
      <c r="G59" s="105"/>
      <c r="H59" s="105"/>
      <c r="I59" s="105"/>
      <c r="J59" s="66"/>
    </row>
    <row r="60" spans="1:10" x14ac:dyDescent="0.55000000000000004">
      <c r="A60" s="23"/>
      <c r="B60" s="23"/>
      <c r="C60" s="103"/>
      <c r="D60" s="103"/>
      <c r="E60" s="24"/>
      <c r="F60" s="105"/>
      <c r="G60" s="105"/>
      <c r="H60" s="105"/>
      <c r="I60" s="105"/>
      <c r="J60" s="66"/>
    </row>
    <row r="61" spans="1:10" x14ac:dyDescent="0.55000000000000004">
      <c r="A61" s="23"/>
      <c r="B61" s="23"/>
      <c r="C61" s="103"/>
      <c r="D61" s="103"/>
      <c r="E61" s="24"/>
      <c r="F61" s="105"/>
      <c r="G61" s="105"/>
      <c r="H61" s="105"/>
      <c r="I61" s="105"/>
      <c r="J61" s="66"/>
    </row>
    <row r="62" spans="1:10" x14ac:dyDescent="0.55000000000000004">
      <c r="A62" s="23"/>
      <c r="B62" s="23"/>
      <c r="C62" s="103"/>
      <c r="D62" s="103"/>
      <c r="E62" s="24"/>
      <c r="F62" s="105"/>
      <c r="G62" s="105"/>
      <c r="H62" s="105"/>
      <c r="I62" s="105"/>
      <c r="J62" s="66"/>
    </row>
    <row r="63" spans="1:10" x14ac:dyDescent="0.55000000000000004">
      <c r="A63" s="23"/>
      <c r="B63" s="23"/>
      <c r="C63" s="103"/>
      <c r="D63" s="103"/>
      <c r="E63" s="24"/>
      <c r="F63" s="105"/>
      <c r="G63" s="105"/>
      <c r="H63" s="105"/>
      <c r="I63" s="105"/>
      <c r="J63" s="66"/>
    </row>
    <row r="64" spans="1:10" x14ac:dyDescent="0.55000000000000004">
      <c r="A64" s="23"/>
      <c r="B64" s="23"/>
      <c r="C64" s="103"/>
      <c r="D64" s="103"/>
      <c r="E64" s="24"/>
      <c r="F64" s="105"/>
      <c r="G64" s="105"/>
      <c r="H64" s="105"/>
      <c r="I64" s="105"/>
      <c r="J64" s="66"/>
    </row>
    <row r="65" spans="1:10" x14ac:dyDescent="0.55000000000000004">
      <c r="A65" s="23"/>
      <c r="B65" s="23"/>
      <c r="C65" s="103"/>
      <c r="D65" s="103"/>
      <c r="E65" s="24"/>
      <c r="F65" s="105"/>
      <c r="G65" s="105"/>
      <c r="H65" s="105"/>
      <c r="I65" s="105"/>
      <c r="J65" s="66"/>
    </row>
    <row r="66" spans="1:10" x14ac:dyDescent="0.55000000000000004">
      <c r="A66" s="23"/>
      <c r="B66" s="23"/>
      <c r="C66" s="103"/>
      <c r="D66" s="103"/>
      <c r="E66" s="24"/>
      <c r="F66" s="105"/>
      <c r="G66" s="105"/>
      <c r="H66" s="105"/>
      <c r="I66" s="105"/>
      <c r="J66" s="66"/>
    </row>
    <row r="67" spans="1:10" x14ac:dyDescent="0.55000000000000004">
      <c r="A67" s="23"/>
      <c r="B67" s="23"/>
      <c r="C67" s="103"/>
      <c r="D67" s="103"/>
      <c r="E67" s="24"/>
      <c r="F67" s="105"/>
      <c r="G67" s="105"/>
      <c r="H67" s="105"/>
      <c r="I67" s="105"/>
      <c r="J67" s="66"/>
    </row>
    <row r="68" spans="1:10" x14ac:dyDescent="0.55000000000000004">
      <c r="A68" s="23"/>
      <c r="B68" s="23"/>
      <c r="C68" s="103"/>
      <c r="D68" s="103"/>
      <c r="E68" s="24"/>
      <c r="F68" s="105"/>
      <c r="G68" s="105"/>
      <c r="H68" s="105"/>
      <c r="I68" s="105"/>
      <c r="J68" s="66"/>
    </row>
    <row r="69" spans="1:10" x14ac:dyDescent="0.55000000000000004">
      <c r="A69" s="23"/>
      <c r="B69" s="23"/>
      <c r="C69" s="103"/>
      <c r="D69" s="103"/>
      <c r="E69" s="24"/>
      <c r="F69" s="105"/>
      <c r="G69" s="105"/>
      <c r="H69" s="105"/>
      <c r="I69" s="105"/>
      <c r="J69" s="66"/>
    </row>
    <row r="70" spans="1:10" x14ac:dyDescent="0.55000000000000004">
      <c r="A70" s="23"/>
      <c r="B70" s="23"/>
      <c r="C70" s="103"/>
      <c r="D70" s="103"/>
      <c r="E70" s="24"/>
      <c r="F70" s="105"/>
      <c r="G70" s="105"/>
      <c r="H70" s="105"/>
      <c r="I70" s="105"/>
      <c r="J70" s="66"/>
    </row>
    <row r="71" spans="1:10" x14ac:dyDescent="0.55000000000000004">
      <c r="A71" s="23"/>
      <c r="B71" s="23"/>
      <c r="C71" s="103"/>
      <c r="D71" s="103"/>
      <c r="E71" s="24"/>
      <c r="F71" s="105"/>
      <c r="G71" s="105"/>
      <c r="H71" s="105"/>
      <c r="I71" s="105"/>
      <c r="J71" s="66"/>
    </row>
    <row r="72" spans="1:10" x14ac:dyDescent="0.55000000000000004">
      <c r="A72" s="23"/>
      <c r="B72" s="23"/>
      <c r="C72" s="103"/>
      <c r="D72" s="103"/>
      <c r="E72" s="24"/>
      <c r="F72" s="105"/>
      <c r="G72" s="105"/>
      <c r="H72" s="105"/>
      <c r="I72" s="105"/>
      <c r="J72" s="66"/>
    </row>
    <row r="73" spans="1:10" x14ac:dyDescent="0.55000000000000004">
      <c r="A73" s="23"/>
      <c r="B73" s="23"/>
      <c r="C73" s="103"/>
      <c r="D73" s="103"/>
      <c r="E73" s="24"/>
      <c r="F73" s="105"/>
      <c r="G73" s="105"/>
      <c r="H73" s="105"/>
      <c r="I73" s="105"/>
      <c r="J73" s="66"/>
    </row>
    <row r="74" spans="1:10" x14ac:dyDescent="0.55000000000000004">
      <c r="A74" s="23"/>
      <c r="B74" s="23"/>
      <c r="C74" s="103"/>
      <c r="D74" s="103"/>
      <c r="E74" s="24"/>
      <c r="F74" s="105"/>
      <c r="G74" s="105"/>
      <c r="H74" s="105"/>
      <c r="I74" s="105"/>
      <c r="J74" s="66"/>
    </row>
    <row r="75" spans="1:10" x14ac:dyDescent="0.55000000000000004">
      <c r="A75" s="23"/>
      <c r="B75" s="23"/>
      <c r="C75" s="103"/>
      <c r="D75" s="103"/>
      <c r="E75" s="24"/>
      <c r="F75" s="105"/>
      <c r="G75" s="105"/>
      <c r="H75" s="105"/>
      <c r="I75" s="105"/>
      <c r="J75" s="66"/>
    </row>
    <row r="76" spans="1:10" x14ac:dyDescent="0.55000000000000004">
      <c r="A76" s="23"/>
      <c r="B76" s="23"/>
      <c r="C76" s="103"/>
      <c r="D76" s="103"/>
      <c r="E76" s="24"/>
      <c r="F76" s="105"/>
      <c r="G76" s="105"/>
      <c r="H76" s="105"/>
      <c r="I76" s="105"/>
      <c r="J76" s="66"/>
    </row>
    <row r="77" spans="1:10" x14ac:dyDescent="0.55000000000000004">
      <c r="A77" s="23"/>
      <c r="B77" s="23"/>
      <c r="C77" s="103"/>
      <c r="D77" s="103"/>
      <c r="E77" s="24"/>
      <c r="F77" s="105"/>
      <c r="G77" s="105"/>
      <c r="H77" s="105"/>
      <c r="I77" s="105"/>
      <c r="J77" s="66"/>
    </row>
    <row r="78" spans="1:10" x14ac:dyDescent="0.55000000000000004">
      <c r="A78" s="23"/>
      <c r="B78" s="23"/>
      <c r="C78" s="103"/>
      <c r="D78" s="103"/>
      <c r="E78" s="24"/>
      <c r="F78" s="105"/>
      <c r="G78" s="105"/>
      <c r="H78" s="105"/>
      <c r="I78" s="105"/>
      <c r="J78" s="66"/>
    </row>
    <row r="79" spans="1:10" x14ac:dyDescent="0.55000000000000004">
      <c r="A79" s="23"/>
      <c r="B79" s="23"/>
      <c r="C79" s="103"/>
      <c r="D79" s="103"/>
      <c r="E79" s="24"/>
      <c r="F79" s="105"/>
      <c r="G79" s="105"/>
      <c r="H79" s="105"/>
      <c r="I79" s="105"/>
      <c r="J79" s="66"/>
    </row>
    <row r="80" spans="1:10" x14ac:dyDescent="0.55000000000000004">
      <c r="A80" s="23"/>
      <c r="B80" s="23"/>
      <c r="C80" s="103"/>
      <c r="D80" s="103"/>
      <c r="E80" s="24"/>
      <c r="F80" s="105"/>
      <c r="G80" s="105"/>
      <c r="H80" s="105"/>
      <c r="I80" s="105"/>
      <c r="J80" s="66"/>
    </row>
    <row r="81" spans="1:10" x14ac:dyDescent="0.55000000000000004">
      <c r="A81" s="23"/>
      <c r="B81" s="23"/>
      <c r="C81" s="103"/>
      <c r="D81" s="103"/>
      <c r="E81" s="24"/>
      <c r="F81" s="105"/>
      <c r="G81" s="105"/>
      <c r="H81" s="105"/>
      <c r="I81" s="105"/>
      <c r="J81" s="66"/>
    </row>
    <row r="82" spans="1:10" x14ac:dyDescent="0.55000000000000004">
      <c r="A82" s="23"/>
      <c r="B82" s="23"/>
      <c r="C82" s="103"/>
      <c r="D82" s="103"/>
      <c r="E82" s="24"/>
      <c r="F82" s="105"/>
      <c r="G82" s="105"/>
      <c r="H82" s="105"/>
      <c r="I82" s="105"/>
      <c r="J82" s="66"/>
    </row>
    <row r="83" spans="1:10" x14ac:dyDescent="0.55000000000000004">
      <c r="A83" s="23"/>
      <c r="B83" s="23"/>
      <c r="C83" s="103"/>
      <c r="D83" s="103"/>
      <c r="E83" s="24"/>
      <c r="F83" s="105"/>
      <c r="G83" s="105"/>
      <c r="H83" s="105"/>
      <c r="I83" s="105"/>
      <c r="J83" s="66"/>
    </row>
    <row r="84" spans="1:10" x14ac:dyDescent="0.55000000000000004">
      <c r="A84" s="23"/>
      <c r="B84" s="23"/>
      <c r="C84" s="103"/>
      <c r="D84" s="103"/>
      <c r="E84" s="24"/>
      <c r="F84" s="105"/>
      <c r="G84" s="105"/>
      <c r="H84" s="105"/>
      <c r="I84" s="105"/>
      <c r="J84" s="66"/>
    </row>
    <row r="85" spans="1:10" x14ac:dyDescent="0.55000000000000004">
      <c r="A85" s="23"/>
      <c r="B85" s="23"/>
      <c r="C85" s="103"/>
      <c r="D85" s="103"/>
      <c r="E85" s="24"/>
      <c r="F85" s="105"/>
      <c r="G85" s="105"/>
      <c r="H85" s="105"/>
      <c r="I85" s="105"/>
      <c r="J85" s="66"/>
    </row>
    <row r="86" spans="1:10" x14ac:dyDescent="0.55000000000000004">
      <c r="A86" s="23"/>
      <c r="B86" s="23"/>
      <c r="C86" s="103"/>
      <c r="D86" s="103"/>
      <c r="E86" s="24"/>
      <c r="F86" s="105"/>
      <c r="G86" s="105"/>
      <c r="H86" s="105"/>
      <c r="I86" s="105"/>
      <c r="J86" s="66"/>
    </row>
    <row r="87" spans="1:10" x14ac:dyDescent="0.55000000000000004">
      <c r="A87" s="23"/>
      <c r="B87" s="23"/>
      <c r="C87" s="103"/>
      <c r="D87" s="103"/>
      <c r="E87" s="24"/>
      <c r="F87" s="105"/>
      <c r="G87" s="105"/>
      <c r="H87" s="105"/>
      <c r="I87" s="105"/>
      <c r="J87" s="66"/>
    </row>
    <row r="88" spans="1:10" x14ac:dyDescent="0.55000000000000004">
      <c r="A88" s="23"/>
      <c r="B88" s="23"/>
      <c r="C88" s="103"/>
      <c r="D88" s="103"/>
      <c r="E88" s="24"/>
      <c r="F88" s="105"/>
      <c r="G88" s="105"/>
      <c r="H88" s="105"/>
      <c r="I88" s="105"/>
      <c r="J88" s="66"/>
    </row>
    <row r="89" spans="1:10" x14ac:dyDescent="0.55000000000000004">
      <c r="A89" s="23"/>
      <c r="B89" s="23"/>
      <c r="C89" s="103"/>
      <c r="D89" s="103"/>
      <c r="E89" s="24"/>
      <c r="F89" s="105"/>
      <c r="G89" s="105"/>
      <c r="H89" s="105"/>
      <c r="I89" s="105"/>
      <c r="J89" s="66"/>
    </row>
    <row r="90" spans="1:10" x14ac:dyDescent="0.55000000000000004">
      <c r="A90" s="23"/>
      <c r="B90" s="23"/>
      <c r="C90" s="103"/>
      <c r="D90" s="103"/>
      <c r="E90" s="24"/>
      <c r="F90" s="105"/>
      <c r="G90" s="105"/>
      <c r="H90" s="105"/>
      <c r="I90" s="105"/>
      <c r="J90" s="66"/>
    </row>
    <row r="91" spans="1:10" x14ac:dyDescent="0.55000000000000004">
      <c r="A91" s="23"/>
      <c r="B91" s="23"/>
      <c r="C91" s="103"/>
      <c r="D91" s="103"/>
      <c r="E91" s="24"/>
      <c r="F91" s="105"/>
      <c r="G91" s="105"/>
      <c r="H91" s="105"/>
      <c r="I91" s="105"/>
      <c r="J91" s="66"/>
    </row>
    <row r="92" spans="1:10" x14ac:dyDescent="0.55000000000000004">
      <c r="A92" s="23"/>
      <c r="B92" s="23"/>
      <c r="C92" s="103"/>
      <c r="D92" s="103"/>
      <c r="E92" s="24"/>
      <c r="F92" s="105"/>
      <c r="G92" s="105"/>
      <c r="H92" s="105"/>
      <c r="I92" s="105"/>
      <c r="J92" s="66"/>
    </row>
    <row r="93" spans="1:10" x14ac:dyDescent="0.55000000000000004">
      <c r="A93" s="23"/>
      <c r="B93" s="23"/>
      <c r="C93" s="103"/>
      <c r="D93" s="103"/>
      <c r="E93" s="24"/>
      <c r="F93" s="105"/>
      <c r="G93" s="105"/>
      <c r="H93" s="105"/>
      <c r="I93" s="105"/>
      <c r="J93" s="66"/>
    </row>
    <row r="94" spans="1:10" x14ac:dyDescent="0.55000000000000004">
      <c r="A94" s="23"/>
      <c r="B94" s="23"/>
      <c r="C94" s="103"/>
      <c r="D94" s="103"/>
      <c r="E94" s="24"/>
      <c r="F94" s="105"/>
      <c r="G94" s="105"/>
      <c r="H94" s="105"/>
      <c r="I94" s="105"/>
      <c r="J94" s="66"/>
    </row>
    <row r="95" spans="1:10" x14ac:dyDescent="0.55000000000000004">
      <c r="A95" s="23"/>
      <c r="B95" s="23"/>
      <c r="C95" s="103"/>
      <c r="D95" s="103"/>
      <c r="E95" s="24"/>
      <c r="F95" s="105"/>
      <c r="G95" s="105"/>
      <c r="H95" s="105"/>
      <c r="I95" s="105"/>
      <c r="J95" s="66"/>
    </row>
    <row r="96" spans="1:10" x14ac:dyDescent="0.55000000000000004">
      <c r="A96" s="23"/>
      <c r="B96" s="23"/>
      <c r="C96" s="103"/>
      <c r="D96" s="103"/>
      <c r="E96" s="24"/>
      <c r="F96" s="105"/>
      <c r="G96" s="105"/>
      <c r="H96" s="105"/>
      <c r="I96" s="105"/>
      <c r="J96" s="66"/>
    </row>
    <row r="97" spans="1:10" x14ac:dyDescent="0.55000000000000004">
      <c r="A97" s="23"/>
      <c r="B97" s="23"/>
      <c r="C97" s="103"/>
      <c r="D97" s="103"/>
      <c r="E97" s="24"/>
      <c r="F97" s="105"/>
      <c r="G97" s="105"/>
      <c r="H97" s="105"/>
      <c r="I97" s="105"/>
      <c r="J97" s="66"/>
    </row>
    <row r="98" spans="1:10" x14ac:dyDescent="0.55000000000000004">
      <c r="A98" s="23"/>
      <c r="B98" s="23"/>
      <c r="C98" s="103"/>
      <c r="D98" s="103"/>
      <c r="E98" s="24"/>
      <c r="F98" s="105"/>
      <c r="G98" s="105"/>
      <c r="H98" s="105"/>
      <c r="I98" s="105"/>
      <c r="J98" s="66"/>
    </row>
    <row r="99" spans="1:10" x14ac:dyDescent="0.55000000000000004">
      <c r="A99" s="23"/>
      <c r="B99" s="23"/>
      <c r="C99" s="103"/>
      <c r="D99" s="103"/>
      <c r="E99" s="24"/>
      <c r="F99" s="105"/>
      <c r="G99" s="105"/>
      <c r="H99" s="105"/>
      <c r="I99" s="105"/>
      <c r="J99" s="66"/>
    </row>
    <row r="100" spans="1:10" x14ac:dyDescent="0.55000000000000004">
      <c r="A100" s="28"/>
      <c r="B100" s="28"/>
      <c r="C100" s="104"/>
      <c r="D100" s="104"/>
      <c r="E100" s="38"/>
      <c r="F100" s="106"/>
      <c r="G100" s="106"/>
      <c r="H100" s="106"/>
      <c r="I100" s="106"/>
      <c r="J100" s="67"/>
    </row>
    <row r="101" spans="1:10" x14ac:dyDescent="0.55000000000000004">
      <c r="A101" s="39"/>
      <c r="B101" s="39"/>
      <c r="C101" s="90"/>
      <c r="D101" s="90"/>
      <c r="E101" s="40"/>
      <c r="F101" s="107"/>
      <c r="G101" s="107"/>
      <c r="H101" s="107"/>
      <c r="I101" s="107"/>
      <c r="J101" s="32"/>
    </row>
    <row r="102" spans="1:10" x14ac:dyDescent="0.55000000000000004">
      <c r="A102" s="39"/>
      <c r="B102" s="39"/>
      <c r="C102" s="90"/>
      <c r="D102" s="90"/>
      <c r="E102" s="40"/>
      <c r="F102" s="107"/>
      <c r="G102" s="107"/>
      <c r="H102" s="107"/>
      <c r="I102" s="107"/>
      <c r="J102" s="32"/>
    </row>
    <row r="103" spans="1:10" x14ac:dyDescent="0.55000000000000004">
      <c r="A103" s="39"/>
      <c r="B103" s="39"/>
      <c r="C103" s="90"/>
      <c r="D103" s="90"/>
      <c r="E103" s="40"/>
      <c r="F103" s="107"/>
      <c r="G103" s="107"/>
      <c r="H103" s="107"/>
      <c r="I103" s="107"/>
      <c r="J103" s="32"/>
    </row>
    <row r="104" spans="1:10" x14ac:dyDescent="0.55000000000000004">
      <c r="A104" s="39"/>
      <c r="B104" s="39"/>
      <c r="C104" s="90"/>
      <c r="D104" s="90"/>
      <c r="E104" s="40"/>
      <c r="F104" s="107"/>
      <c r="G104" s="107"/>
      <c r="H104" s="107"/>
      <c r="I104" s="107"/>
      <c r="J104" s="32"/>
    </row>
    <row r="105" spans="1:10" x14ac:dyDescent="0.55000000000000004">
      <c r="A105" s="39"/>
      <c r="B105" s="39"/>
      <c r="C105" s="90"/>
      <c r="D105" s="90"/>
      <c r="E105" s="40"/>
      <c r="F105" s="107"/>
      <c r="G105" s="107"/>
      <c r="H105" s="107"/>
      <c r="I105" s="107"/>
      <c r="J105" s="32"/>
    </row>
    <row r="106" spans="1:10" x14ac:dyDescent="0.55000000000000004">
      <c r="A106" s="39"/>
      <c r="B106" s="39"/>
      <c r="C106" s="90"/>
      <c r="D106" s="90"/>
      <c r="E106" s="40"/>
      <c r="F106" s="107"/>
      <c r="G106" s="107"/>
      <c r="H106" s="107"/>
      <c r="I106" s="107"/>
      <c r="J106" s="32"/>
    </row>
    <row r="107" spans="1:10" x14ac:dyDescent="0.55000000000000004">
      <c r="A107" s="39"/>
      <c r="B107" s="39"/>
      <c r="C107" s="90"/>
      <c r="D107" s="90"/>
      <c r="E107" s="40"/>
      <c r="F107" s="107"/>
      <c r="G107" s="107"/>
      <c r="H107" s="107"/>
      <c r="I107" s="107"/>
      <c r="J107" s="32"/>
    </row>
    <row r="108" spans="1:10" x14ac:dyDescent="0.55000000000000004">
      <c r="A108" s="39"/>
      <c r="B108" s="39"/>
      <c r="C108" s="90"/>
      <c r="D108" s="90"/>
      <c r="E108" s="40"/>
      <c r="F108" s="107"/>
      <c r="G108" s="107"/>
      <c r="H108" s="107"/>
      <c r="I108" s="107"/>
      <c r="J108" s="32"/>
    </row>
    <row r="109" spans="1:10" x14ac:dyDescent="0.55000000000000004">
      <c r="A109" s="39"/>
      <c r="B109" s="39"/>
      <c r="C109" s="90"/>
      <c r="D109" s="90"/>
      <c r="E109" s="40"/>
      <c r="F109" s="107"/>
      <c r="G109" s="107"/>
      <c r="H109" s="107"/>
      <c r="I109" s="107"/>
      <c r="J109" s="32"/>
    </row>
    <row r="110" spans="1:10" x14ac:dyDescent="0.55000000000000004">
      <c r="A110" s="39"/>
      <c r="B110" s="39"/>
      <c r="C110" s="90"/>
      <c r="D110" s="90"/>
      <c r="E110" s="40"/>
      <c r="F110" s="107"/>
      <c r="G110" s="107"/>
      <c r="H110" s="107"/>
      <c r="I110" s="107"/>
      <c r="J110" s="32"/>
    </row>
    <row r="111" spans="1:10" x14ac:dyDescent="0.55000000000000004">
      <c r="A111" s="39"/>
      <c r="B111" s="39"/>
      <c r="C111" s="90"/>
      <c r="D111" s="90"/>
      <c r="E111" s="40"/>
      <c r="F111" s="107"/>
      <c r="G111" s="107"/>
      <c r="H111" s="107"/>
      <c r="I111" s="107"/>
      <c r="J111" s="32"/>
    </row>
    <row r="112" spans="1:10" x14ac:dyDescent="0.55000000000000004">
      <c r="A112" s="39"/>
      <c r="B112" s="39"/>
      <c r="C112" s="90"/>
      <c r="D112" s="90"/>
      <c r="E112" s="40"/>
      <c r="F112" s="107"/>
      <c r="G112" s="107"/>
      <c r="H112" s="107"/>
      <c r="I112" s="107"/>
      <c r="J112" s="32"/>
    </row>
    <row r="113" spans="1:10" x14ac:dyDescent="0.55000000000000004">
      <c r="A113" s="39"/>
      <c r="B113" s="39"/>
      <c r="C113" s="90"/>
      <c r="D113" s="90"/>
      <c r="E113" s="40"/>
      <c r="F113" s="107"/>
      <c r="G113" s="107"/>
      <c r="H113" s="107"/>
      <c r="I113" s="107"/>
      <c r="J113" s="32"/>
    </row>
    <row r="114" spans="1:10" x14ac:dyDescent="0.55000000000000004">
      <c r="A114" s="39"/>
      <c r="B114" s="39"/>
      <c r="C114" s="90"/>
      <c r="D114" s="90"/>
      <c r="E114" s="40"/>
      <c r="F114" s="107"/>
      <c r="G114" s="107"/>
      <c r="H114" s="107"/>
      <c r="I114" s="107"/>
      <c r="J114" s="32"/>
    </row>
    <row r="115" spans="1:10" x14ac:dyDescent="0.55000000000000004">
      <c r="A115" s="39"/>
      <c r="B115" s="39"/>
      <c r="C115" s="90"/>
      <c r="D115" s="90"/>
      <c r="E115" s="40"/>
      <c r="F115" s="107"/>
      <c r="G115" s="107"/>
      <c r="H115" s="107"/>
      <c r="I115" s="107"/>
      <c r="J115" s="32"/>
    </row>
    <row r="116" spans="1:10" x14ac:dyDescent="0.55000000000000004">
      <c r="A116" s="39"/>
      <c r="B116" s="39"/>
      <c r="C116" s="90"/>
      <c r="D116" s="90"/>
      <c r="E116" s="40"/>
      <c r="F116" s="107"/>
      <c r="G116" s="107"/>
      <c r="H116" s="107"/>
      <c r="I116" s="107"/>
      <c r="J116" s="32"/>
    </row>
    <row r="117" spans="1:10" x14ac:dyDescent="0.55000000000000004">
      <c r="A117" s="39"/>
      <c r="B117" s="39"/>
      <c r="C117" s="90"/>
      <c r="D117" s="90"/>
      <c r="E117" s="40"/>
      <c r="F117" s="107"/>
      <c r="G117" s="107"/>
      <c r="H117" s="107"/>
      <c r="I117" s="107"/>
      <c r="J117" s="32"/>
    </row>
    <row r="118" spans="1:10" x14ac:dyDescent="0.55000000000000004">
      <c r="A118" s="39"/>
      <c r="B118" s="39"/>
      <c r="C118" s="90"/>
      <c r="D118" s="90"/>
      <c r="E118" s="40"/>
      <c r="F118" s="107"/>
      <c r="G118" s="107"/>
      <c r="H118" s="107"/>
      <c r="I118" s="107"/>
      <c r="J118" s="32"/>
    </row>
    <row r="119" spans="1:10" x14ac:dyDescent="0.55000000000000004">
      <c r="A119" s="39"/>
      <c r="B119" s="39"/>
      <c r="C119" s="90"/>
      <c r="D119" s="90"/>
      <c r="E119" s="40"/>
      <c r="F119" s="107"/>
      <c r="G119" s="107"/>
      <c r="H119" s="107"/>
      <c r="I119" s="107"/>
      <c r="J119" s="32"/>
    </row>
    <row r="120" spans="1:10" x14ac:dyDescent="0.55000000000000004">
      <c r="A120" s="39"/>
      <c r="B120" s="39"/>
      <c r="C120" s="90"/>
      <c r="D120" s="90"/>
      <c r="E120" s="40"/>
      <c r="F120" s="107"/>
      <c r="G120" s="107"/>
      <c r="H120" s="107"/>
      <c r="I120" s="107"/>
      <c r="J120" s="32"/>
    </row>
    <row r="121" spans="1:10" x14ac:dyDescent="0.55000000000000004">
      <c r="A121" s="39"/>
      <c r="B121" s="39"/>
      <c r="C121" s="90"/>
      <c r="D121" s="90"/>
      <c r="E121" s="40"/>
      <c r="F121" s="107"/>
      <c r="G121" s="107"/>
      <c r="H121" s="107"/>
      <c r="I121" s="107"/>
      <c r="J121" s="32"/>
    </row>
    <row r="122" spans="1:10" x14ac:dyDescent="0.55000000000000004">
      <c r="A122" s="39"/>
      <c r="B122" s="39"/>
      <c r="C122" s="90"/>
      <c r="D122" s="90"/>
      <c r="E122" s="40"/>
      <c r="F122" s="107"/>
      <c r="G122" s="107"/>
      <c r="H122" s="107"/>
      <c r="I122" s="107"/>
      <c r="J122" s="32"/>
    </row>
    <row r="123" spans="1:10" x14ac:dyDescent="0.55000000000000004">
      <c r="A123" s="39"/>
      <c r="B123" s="39"/>
      <c r="C123" s="90"/>
      <c r="D123" s="90"/>
      <c r="E123" s="40"/>
      <c r="F123" s="107"/>
      <c r="G123" s="107"/>
      <c r="H123" s="107"/>
      <c r="I123" s="107"/>
      <c r="J123" s="32"/>
    </row>
    <row r="124" spans="1:10" x14ac:dyDescent="0.55000000000000004">
      <c r="A124" s="39"/>
      <c r="B124" s="39"/>
      <c r="C124" s="90"/>
      <c r="D124" s="90"/>
      <c r="E124" s="40"/>
      <c r="F124" s="107"/>
      <c r="G124" s="107"/>
      <c r="H124" s="107"/>
      <c r="I124" s="107"/>
      <c r="J124" s="32"/>
    </row>
    <row r="125" spans="1:10" x14ac:dyDescent="0.55000000000000004">
      <c r="A125" s="39"/>
      <c r="B125" s="39"/>
      <c r="C125" s="90"/>
      <c r="D125" s="90"/>
      <c r="E125" s="40"/>
      <c r="F125" s="107"/>
      <c r="G125" s="107"/>
      <c r="H125" s="107"/>
      <c r="I125" s="107"/>
      <c r="J125" s="32"/>
    </row>
    <row r="126" spans="1:10" x14ac:dyDescent="0.55000000000000004">
      <c r="A126" s="39"/>
      <c r="B126" s="39"/>
      <c r="C126" s="90"/>
      <c r="D126" s="90"/>
      <c r="E126" s="40"/>
      <c r="F126" s="107"/>
      <c r="G126" s="107"/>
      <c r="H126" s="107"/>
      <c r="I126" s="107"/>
      <c r="J126" s="32"/>
    </row>
    <row r="127" spans="1:10" x14ac:dyDescent="0.55000000000000004">
      <c r="A127" s="39"/>
      <c r="B127" s="39"/>
      <c r="C127" s="90"/>
      <c r="D127" s="90"/>
      <c r="E127" s="40"/>
      <c r="F127" s="107"/>
      <c r="G127" s="107"/>
      <c r="H127" s="107"/>
      <c r="I127" s="107"/>
      <c r="J127" s="32"/>
    </row>
    <row r="128" spans="1:10" x14ac:dyDescent="0.55000000000000004">
      <c r="A128" s="39"/>
      <c r="B128" s="39"/>
      <c r="C128" s="90"/>
      <c r="D128" s="90"/>
      <c r="E128" s="40"/>
      <c r="F128" s="107"/>
      <c r="G128" s="107"/>
      <c r="H128" s="107"/>
      <c r="I128" s="107"/>
      <c r="J128" s="32"/>
    </row>
    <row r="129" spans="1:10" x14ac:dyDescent="0.55000000000000004">
      <c r="A129" s="39"/>
      <c r="B129" s="39"/>
      <c r="C129" s="90"/>
      <c r="D129" s="90"/>
      <c r="E129" s="40"/>
      <c r="F129" s="107"/>
      <c r="G129" s="107"/>
      <c r="H129" s="107"/>
      <c r="I129" s="107"/>
      <c r="J129" s="32"/>
    </row>
    <row r="130" spans="1:10" x14ac:dyDescent="0.55000000000000004">
      <c r="A130" s="39"/>
      <c r="B130" s="39"/>
      <c r="C130" s="90"/>
      <c r="D130" s="90"/>
      <c r="E130" s="40"/>
      <c r="F130" s="107"/>
      <c r="G130" s="107"/>
      <c r="H130" s="107"/>
      <c r="I130" s="107"/>
      <c r="J130" s="32"/>
    </row>
    <row r="131" spans="1:10" x14ac:dyDescent="0.55000000000000004">
      <c r="A131" s="39"/>
      <c r="B131" s="39"/>
      <c r="C131" s="90"/>
      <c r="D131" s="90"/>
      <c r="E131" s="40"/>
      <c r="F131" s="107"/>
      <c r="G131" s="107"/>
      <c r="H131" s="107"/>
      <c r="I131" s="107"/>
      <c r="J131" s="32"/>
    </row>
    <row r="132" spans="1:10" x14ac:dyDescent="0.55000000000000004">
      <c r="A132" s="39"/>
      <c r="B132" s="39"/>
      <c r="C132" s="90"/>
      <c r="D132" s="90"/>
      <c r="E132" s="40"/>
      <c r="F132" s="107"/>
      <c r="G132" s="107"/>
      <c r="H132" s="107"/>
      <c r="I132" s="107"/>
      <c r="J132" s="32"/>
    </row>
    <row r="133" spans="1:10" x14ac:dyDescent="0.55000000000000004">
      <c r="A133" s="39"/>
      <c r="B133" s="39"/>
      <c r="C133" s="90"/>
      <c r="D133" s="90"/>
      <c r="E133" s="40"/>
      <c r="F133" s="107"/>
      <c r="G133" s="107"/>
      <c r="H133" s="107"/>
      <c r="I133" s="107"/>
      <c r="J133" s="32"/>
    </row>
    <row r="134" spans="1:10" x14ac:dyDescent="0.55000000000000004">
      <c r="A134" s="39"/>
      <c r="B134" s="39"/>
      <c r="C134" s="90"/>
      <c r="D134" s="90"/>
      <c r="E134" s="40"/>
      <c r="F134" s="107"/>
      <c r="G134" s="107"/>
      <c r="H134" s="107"/>
      <c r="I134" s="107"/>
      <c r="J134" s="32"/>
    </row>
    <row r="135" spans="1:10" x14ac:dyDescent="0.55000000000000004">
      <c r="A135" s="39"/>
      <c r="B135" s="39"/>
      <c r="C135" s="90"/>
      <c r="D135" s="90"/>
      <c r="E135" s="40"/>
      <c r="F135" s="107"/>
      <c r="G135" s="107"/>
      <c r="H135" s="107"/>
      <c r="I135" s="107"/>
      <c r="J135" s="32"/>
    </row>
    <row r="136" spans="1:10" x14ac:dyDescent="0.55000000000000004">
      <c r="A136" s="39"/>
      <c r="B136" s="39"/>
      <c r="C136" s="90"/>
      <c r="D136" s="90"/>
      <c r="E136" s="40"/>
      <c r="F136" s="107"/>
      <c r="G136" s="107"/>
      <c r="H136" s="107"/>
      <c r="I136" s="107"/>
      <c r="J136" s="32"/>
    </row>
    <row r="137" spans="1:10" x14ac:dyDescent="0.55000000000000004">
      <c r="A137" s="39"/>
      <c r="B137" s="39"/>
      <c r="C137" s="90"/>
      <c r="D137" s="90"/>
      <c r="E137" s="40"/>
      <c r="F137" s="107"/>
      <c r="G137" s="107"/>
      <c r="H137" s="107"/>
      <c r="I137" s="107"/>
      <c r="J137" s="32"/>
    </row>
    <row r="138" spans="1:10" x14ac:dyDescent="0.55000000000000004">
      <c r="A138" s="39"/>
      <c r="B138" s="39"/>
      <c r="C138" s="90"/>
      <c r="D138" s="90"/>
      <c r="E138" s="40"/>
      <c r="F138" s="107"/>
      <c r="G138" s="107"/>
      <c r="H138" s="107"/>
      <c r="I138" s="107"/>
      <c r="J138" s="32"/>
    </row>
    <row r="139" spans="1:10" x14ac:dyDescent="0.55000000000000004">
      <c r="A139" s="39"/>
      <c r="B139" s="39"/>
      <c r="C139" s="90"/>
      <c r="D139" s="90"/>
      <c r="E139" s="40"/>
      <c r="F139" s="107"/>
      <c r="G139" s="107"/>
      <c r="H139" s="107"/>
      <c r="I139" s="107"/>
      <c r="J139" s="32"/>
    </row>
    <row r="140" spans="1:10" x14ac:dyDescent="0.55000000000000004">
      <c r="A140" s="39"/>
      <c r="B140" s="39"/>
      <c r="C140" s="90"/>
      <c r="D140" s="90"/>
      <c r="E140" s="40"/>
      <c r="F140" s="107"/>
      <c r="G140" s="107"/>
      <c r="H140" s="107"/>
      <c r="I140" s="107"/>
      <c r="J140" s="32"/>
    </row>
    <row r="141" spans="1:10" x14ac:dyDescent="0.55000000000000004">
      <c r="A141" s="39"/>
      <c r="B141" s="39"/>
      <c r="C141" s="90"/>
      <c r="D141" s="90"/>
      <c r="E141" s="40"/>
      <c r="F141" s="107"/>
      <c r="G141" s="107"/>
      <c r="H141" s="107"/>
      <c r="I141" s="107"/>
      <c r="J141" s="32"/>
    </row>
    <row r="142" spans="1:10" x14ac:dyDescent="0.55000000000000004">
      <c r="A142" s="39"/>
      <c r="B142" s="39"/>
      <c r="C142" s="90"/>
      <c r="D142" s="90"/>
      <c r="E142" s="40"/>
      <c r="F142" s="107"/>
      <c r="G142" s="107"/>
      <c r="H142" s="107"/>
      <c r="I142" s="107"/>
      <c r="J142" s="32"/>
    </row>
    <row r="143" spans="1:10" x14ac:dyDescent="0.55000000000000004">
      <c r="A143" s="39"/>
      <c r="B143" s="39"/>
      <c r="C143" s="90"/>
      <c r="D143" s="90"/>
      <c r="E143" s="40"/>
      <c r="F143" s="107"/>
      <c r="G143" s="107"/>
      <c r="H143" s="107"/>
      <c r="I143" s="107"/>
      <c r="J143" s="32"/>
    </row>
    <row r="144" spans="1:10" x14ac:dyDescent="0.55000000000000004">
      <c r="A144" s="39"/>
      <c r="B144" s="39"/>
      <c r="C144" s="90"/>
      <c r="D144" s="90"/>
      <c r="E144" s="40"/>
      <c r="F144" s="107"/>
      <c r="G144" s="107"/>
      <c r="H144" s="107"/>
      <c r="I144" s="107"/>
      <c r="J144" s="32"/>
    </row>
    <row r="145" spans="1:10" x14ac:dyDescent="0.55000000000000004">
      <c r="A145" s="39"/>
      <c r="B145" s="39"/>
      <c r="C145" s="90"/>
      <c r="D145" s="90"/>
      <c r="E145" s="40"/>
      <c r="F145" s="107"/>
      <c r="G145" s="107"/>
      <c r="H145" s="107"/>
      <c r="I145" s="107"/>
      <c r="J145" s="32"/>
    </row>
    <row r="146" spans="1:10" x14ac:dyDescent="0.55000000000000004">
      <c r="A146" s="39"/>
      <c r="B146" s="39"/>
      <c r="C146" s="90"/>
      <c r="D146" s="90"/>
      <c r="E146" s="40"/>
      <c r="F146" s="107"/>
      <c r="G146" s="107"/>
      <c r="H146" s="107"/>
      <c r="I146" s="107"/>
      <c r="J146" s="32"/>
    </row>
    <row r="147" spans="1:10" x14ac:dyDescent="0.55000000000000004">
      <c r="A147" s="39"/>
      <c r="B147" s="39"/>
      <c r="C147" s="90"/>
      <c r="D147" s="90"/>
      <c r="E147" s="40"/>
      <c r="F147" s="107"/>
      <c r="G147" s="107"/>
      <c r="H147" s="107"/>
      <c r="I147" s="107"/>
      <c r="J147" s="32"/>
    </row>
    <row r="148" spans="1:10" x14ac:dyDescent="0.55000000000000004">
      <c r="A148" s="39"/>
      <c r="B148" s="39"/>
      <c r="C148" s="90"/>
      <c r="D148" s="90"/>
      <c r="E148" s="40"/>
      <c r="F148" s="107"/>
      <c r="G148" s="107"/>
      <c r="H148" s="107"/>
      <c r="I148" s="107"/>
      <c r="J148" s="32"/>
    </row>
    <row r="149" spans="1:10" x14ac:dyDescent="0.55000000000000004">
      <c r="A149" s="39"/>
      <c r="B149" s="39"/>
      <c r="C149" s="90"/>
      <c r="D149" s="90"/>
      <c r="E149" s="40"/>
      <c r="F149" s="107"/>
      <c r="G149" s="107"/>
      <c r="H149" s="107"/>
      <c r="I149" s="107"/>
      <c r="J149" s="32"/>
    </row>
    <row r="150" spans="1:10" x14ac:dyDescent="0.55000000000000004">
      <c r="A150" s="39"/>
      <c r="B150" s="39"/>
      <c r="C150" s="90"/>
      <c r="D150" s="90"/>
      <c r="E150" s="40"/>
      <c r="F150" s="107"/>
      <c r="G150" s="107"/>
      <c r="H150" s="107"/>
      <c r="I150" s="107"/>
      <c r="J150" s="32"/>
    </row>
    <row r="151" spans="1:10" x14ac:dyDescent="0.55000000000000004">
      <c r="A151" s="39"/>
      <c r="B151" s="39"/>
      <c r="C151" s="90"/>
      <c r="D151" s="90"/>
      <c r="E151" s="40"/>
      <c r="F151" s="107"/>
      <c r="G151" s="107"/>
      <c r="H151" s="107"/>
      <c r="I151" s="107"/>
      <c r="J151" s="32"/>
    </row>
    <row r="152" spans="1:10" x14ac:dyDescent="0.55000000000000004">
      <c r="A152" s="39"/>
      <c r="B152" s="39"/>
      <c r="C152" s="90"/>
      <c r="D152" s="90"/>
      <c r="E152" s="40"/>
      <c r="F152" s="107"/>
      <c r="G152" s="107"/>
      <c r="H152" s="107"/>
      <c r="I152" s="107"/>
      <c r="J152" s="32"/>
    </row>
    <row r="153" spans="1:10" x14ac:dyDescent="0.55000000000000004">
      <c r="A153" s="39"/>
      <c r="B153" s="39"/>
      <c r="C153" s="90"/>
      <c r="D153" s="90"/>
      <c r="E153" s="40"/>
      <c r="F153" s="107"/>
      <c r="G153" s="107"/>
      <c r="H153" s="107"/>
      <c r="I153" s="107"/>
      <c r="J153" s="32"/>
    </row>
    <row r="154" spans="1:10" x14ac:dyDescent="0.55000000000000004">
      <c r="A154" s="39"/>
      <c r="B154" s="39"/>
      <c r="C154" s="90"/>
      <c r="D154" s="90"/>
      <c r="E154" s="40"/>
      <c r="F154" s="107"/>
      <c r="G154" s="107"/>
      <c r="H154" s="107"/>
      <c r="I154" s="107"/>
      <c r="J154" s="32"/>
    </row>
    <row r="155" spans="1:10" x14ac:dyDescent="0.55000000000000004">
      <c r="A155" s="39"/>
      <c r="B155" s="39"/>
      <c r="C155" s="90"/>
      <c r="D155" s="90"/>
      <c r="E155" s="40"/>
      <c r="F155" s="107"/>
      <c r="G155" s="107"/>
      <c r="H155" s="107"/>
      <c r="I155" s="107"/>
      <c r="J155" s="32"/>
    </row>
    <row r="156" spans="1:10" x14ac:dyDescent="0.55000000000000004">
      <c r="A156" s="39"/>
      <c r="B156" s="39"/>
      <c r="C156" s="90"/>
      <c r="D156" s="90"/>
      <c r="E156" s="40"/>
      <c r="F156" s="107"/>
      <c r="G156" s="107"/>
      <c r="H156" s="107"/>
      <c r="I156" s="107"/>
      <c r="J156" s="32"/>
    </row>
    <row r="157" spans="1:10" x14ac:dyDescent="0.55000000000000004">
      <c r="A157" s="39"/>
      <c r="B157" s="39"/>
      <c r="C157" s="90"/>
      <c r="D157" s="90"/>
      <c r="E157" s="40"/>
      <c r="F157" s="107"/>
      <c r="G157" s="107"/>
      <c r="H157" s="107"/>
      <c r="I157" s="107"/>
      <c r="J157" s="32"/>
    </row>
    <row r="158" spans="1:10" x14ac:dyDescent="0.55000000000000004">
      <c r="A158" s="39"/>
      <c r="B158" s="39"/>
      <c r="C158" s="90"/>
      <c r="D158" s="90"/>
      <c r="E158" s="40"/>
      <c r="F158" s="107"/>
      <c r="G158" s="107"/>
      <c r="H158" s="107"/>
      <c r="I158" s="107"/>
      <c r="J158" s="32"/>
    </row>
    <row r="159" spans="1:10" x14ac:dyDescent="0.55000000000000004">
      <c r="A159" s="39"/>
      <c r="B159" s="39"/>
      <c r="C159" s="90"/>
      <c r="D159" s="90"/>
      <c r="E159" s="40"/>
      <c r="F159" s="107"/>
      <c r="G159" s="107"/>
      <c r="H159" s="107"/>
      <c r="I159" s="107"/>
      <c r="J159" s="32"/>
    </row>
    <row r="160" spans="1:10" x14ac:dyDescent="0.55000000000000004">
      <c r="A160" s="39"/>
      <c r="B160" s="39"/>
      <c r="C160" s="90"/>
      <c r="D160" s="90"/>
      <c r="E160" s="40"/>
      <c r="F160" s="107"/>
      <c r="G160" s="107"/>
      <c r="H160" s="107"/>
      <c r="I160" s="107"/>
      <c r="J160" s="32"/>
    </row>
    <row r="161" spans="1:10" x14ac:dyDescent="0.55000000000000004">
      <c r="A161" s="39"/>
      <c r="B161" s="39"/>
      <c r="C161" s="90"/>
      <c r="D161" s="90"/>
      <c r="E161" s="40"/>
      <c r="F161" s="107"/>
      <c r="G161" s="107"/>
      <c r="H161" s="107"/>
      <c r="I161" s="107"/>
      <c r="J161" s="32"/>
    </row>
    <row r="162" spans="1:10" x14ac:dyDescent="0.55000000000000004">
      <c r="A162" s="39"/>
      <c r="B162" s="39"/>
      <c r="C162" s="90"/>
      <c r="D162" s="90"/>
      <c r="E162" s="40"/>
      <c r="F162" s="107"/>
      <c r="G162" s="107"/>
      <c r="H162" s="107"/>
      <c r="I162" s="107"/>
      <c r="J162" s="32"/>
    </row>
    <row r="163" spans="1:10" x14ac:dyDescent="0.55000000000000004">
      <c r="A163" s="39"/>
      <c r="B163" s="39"/>
      <c r="C163" s="90"/>
      <c r="D163" s="90"/>
      <c r="E163" s="40"/>
      <c r="F163" s="107"/>
      <c r="G163" s="107"/>
      <c r="H163" s="107"/>
      <c r="I163" s="107"/>
      <c r="J163" s="32"/>
    </row>
    <row r="164" spans="1:10" x14ac:dyDescent="0.55000000000000004">
      <c r="A164" s="39"/>
      <c r="B164" s="39"/>
      <c r="C164" s="90"/>
      <c r="D164" s="90"/>
      <c r="E164" s="40"/>
      <c r="F164" s="107"/>
      <c r="G164" s="107"/>
      <c r="H164" s="107"/>
      <c r="I164" s="107"/>
      <c r="J164" s="32"/>
    </row>
    <row r="165" spans="1:10" x14ac:dyDescent="0.55000000000000004">
      <c r="A165" s="39"/>
      <c r="B165" s="39"/>
      <c r="C165" s="90"/>
      <c r="D165" s="90"/>
      <c r="E165" s="40"/>
      <c r="F165" s="107"/>
      <c r="G165" s="107"/>
      <c r="H165" s="107"/>
      <c r="I165" s="107"/>
      <c r="J165" s="32"/>
    </row>
    <row r="166" spans="1:10" x14ac:dyDescent="0.55000000000000004">
      <c r="A166" s="39"/>
      <c r="B166" s="39"/>
      <c r="C166" s="90"/>
      <c r="D166" s="90"/>
      <c r="E166" s="40"/>
      <c r="F166" s="107"/>
      <c r="G166" s="107"/>
      <c r="H166" s="107"/>
      <c r="I166" s="107"/>
      <c r="J166" s="32"/>
    </row>
    <row r="167" spans="1:10" x14ac:dyDescent="0.55000000000000004">
      <c r="A167" s="39"/>
      <c r="B167" s="39"/>
      <c r="C167" s="90"/>
      <c r="D167" s="90"/>
      <c r="E167" s="40"/>
      <c r="F167" s="107"/>
      <c r="G167" s="107"/>
      <c r="H167" s="107"/>
      <c r="I167" s="107"/>
      <c r="J167" s="32"/>
    </row>
    <row r="168" spans="1:10" x14ac:dyDescent="0.55000000000000004">
      <c r="A168" s="39"/>
      <c r="B168" s="39"/>
      <c r="C168" s="90"/>
      <c r="D168" s="90"/>
      <c r="E168" s="40"/>
      <c r="F168" s="107"/>
      <c r="G168" s="107"/>
      <c r="H168" s="107"/>
      <c r="I168" s="107"/>
      <c r="J168" s="32"/>
    </row>
    <row r="169" spans="1:10" x14ac:dyDescent="0.55000000000000004">
      <c r="A169" s="39"/>
      <c r="B169" s="39"/>
      <c r="C169" s="90"/>
      <c r="D169" s="90"/>
      <c r="E169" s="40"/>
      <c r="F169" s="107"/>
      <c r="G169" s="107"/>
      <c r="H169" s="107"/>
      <c r="I169" s="107"/>
      <c r="J169" s="32"/>
    </row>
    <row r="170" spans="1:10" x14ac:dyDescent="0.55000000000000004">
      <c r="A170" s="39"/>
      <c r="B170" s="39"/>
      <c r="C170" s="90"/>
      <c r="D170" s="90"/>
      <c r="E170" s="40"/>
      <c r="F170" s="107"/>
      <c r="G170" s="107"/>
      <c r="H170" s="107"/>
      <c r="I170" s="107"/>
      <c r="J170" s="32"/>
    </row>
    <row r="171" spans="1:10" x14ac:dyDescent="0.55000000000000004">
      <c r="A171" s="39"/>
      <c r="B171" s="39"/>
      <c r="C171" s="90"/>
      <c r="D171" s="90"/>
      <c r="E171" s="40"/>
      <c r="F171" s="107"/>
      <c r="G171" s="107"/>
      <c r="H171" s="107"/>
      <c r="I171" s="107"/>
      <c r="J171" s="32"/>
    </row>
    <row r="172" spans="1:10" x14ac:dyDescent="0.55000000000000004">
      <c r="A172" s="39"/>
      <c r="B172" s="39"/>
      <c r="C172" s="90"/>
      <c r="D172" s="90"/>
      <c r="E172" s="40"/>
      <c r="F172" s="107"/>
      <c r="G172" s="107"/>
      <c r="H172" s="107"/>
      <c r="I172" s="107"/>
      <c r="J172" s="32"/>
    </row>
    <row r="173" spans="1:10" x14ac:dyDescent="0.55000000000000004">
      <c r="A173" s="39"/>
      <c r="B173" s="39"/>
      <c r="C173" s="90"/>
      <c r="D173" s="90"/>
      <c r="E173" s="40"/>
      <c r="F173" s="107"/>
      <c r="G173" s="107"/>
      <c r="H173" s="107"/>
      <c r="I173" s="107"/>
      <c r="J173" s="32"/>
    </row>
    <row r="174" spans="1:10" x14ac:dyDescent="0.55000000000000004">
      <c r="A174" s="39"/>
      <c r="B174" s="39"/>
      <c r="C174" s="90"/>
      <c r="D174" s="90"/>
      <c r="E174" s="40"/>
      <c r="F174" s="107"/>
      <c r="G174" s="107"/>
      <c r="H174" s="107"/>
      <c r="I174" s="107"/>
      <c r="J174" s="32"/>
    </row>
    <row r="175" spans="1:10" x14ac:dyDescent="0.55000000000000004">
      <c r="A175" s="39"/>
      <c r="B175" s="39"/>
      <c r="C175" s="90"/>
      <c r="D175" s="90"/>
      <c r="E175" s="40"/>
      <c r="F175" s="107"/>
      <c r="G175" s="107"/>
      <c r="H175" s="107"/>
      <c r="I175" s="107"/>
      <c r="J175" s="32"/>
    </row>
    <row r="176" spans="1:10" x14ac:dyDescent="0.55000000000000004">
      <c r="A176" s="39"/>
      <c r="B176" s="39"/>
      <c r="C176" s="90"/>
      <c r="D176" s="90"/>
      <c r="E176" s="40"/>
      <c r="F176" s="107"/>
      <c r="G176" s="107"/>
      <c r="H176" s="107"/>
      <c r="I176" s="107"/>
      <c r="J176" s="32"/>
    </row>
    <row r="177" spans="1:10" x14ac:dyDescent="0.55000000000000004">
      <c r="A177" s="39"/>
      <c r="B177" s="39"/>
      <c r="C177" s="90"/>
      <c r="D177" s="90"/>
      <c r="E177" s="40"/>
      <c r="F177" s="107"/>
      <c r="G177" s="107"/>
      <c r="H177" s="107"/>
      <c r="I177" s="107"/>
      <c r="J177" s="32"/>
    </row>
    <row r="178" spans="1:10" x14ac:dyDescent="0.55000000000000004">
      <c r="A178" s="39"/>
      <c r="B178" s="39"/>
      <c r="C178" s="90"/>
      <c r="D178" s="90"/>
      <c r="E178" s="40"/>
      <c r="F178" s="107"/>
      <c r="G178" s="107"/>
      <c r="H178" s="107"/>
      <c r="I178" s="107"/>
      <c r="J178" s="32"/>
    </row>
    <row r="179" spans="1:10" x14ac:dyDescent="0.55000000000000004">
      <c r="A179" s="39"/>
      <c r="B179" s="39"/>
      <c r="C179" s="90"/>
      <c r="D179" s="90"/>
      <c r="E179" s="40"/>
      <c r="F179" s="107"/>
      <c r="G179" s="107"/>
      <c r="H179" s="107"/>
      <c r="I179" s="107"/>
      <c r="J179" s="32"/>
    </row>
    <row r="180" spans="1:10" x14ac:dyDescent="0.55000000000000004">
      <c r="A180" s="39"/>
      <c r="B180" s="39"/>
      <c r="C180" s="90"/>
      <c r="D180" s="90"/>
      <c r="E180" s="40"/>
      <c r="F180" s="107"/>
      <c r="G180" s="107"/>
      <c r="H180" s="107"/>
      <c r="I180" s="107"/>
      <c r="J180" s="32"/>
    </row>
    <row r="181" spans="1:10" x14ac:dyDescent="0.55000000000000004">
      <c r="A181" s="39"/>
      <c r="B181" s="39"/>
      <c r="C181" s="90"/>
      <c r="D181" s="90"/>
      <c r="E181" s="40"/>
      <c r="F181" s="107"/>
      <c r="G181" s="107"/>
      <c r="H181" s="107"/>
      <c r="I181" s="107"/>
      <c r="J181" s="32"/>
    </row>
    <row r="182" spans="1:10" x14ac:dyDescent="0.55000000000000004">
      <c r="A182" s="39"/>
      <c r="B182" s="39"/>
      <c r="C182" s="90"/>
      <c r="D182" s="90"/>
      <c r="E182" s="40"/>
      <c r="F182" s="107"/>
      <c r="G182" s="107"/>
      <c r="H182" s="107"/>
      <c r="I182" s="107"/>
      <c r="J182" s="32"/>
    </row>
    <row r="183" spans="1:10" x14ac:dyDescent="0.55000000000000004">
      <c r="A183" s="39"/>
      <c r="B183" s="39"/>
      <c r="C183" s="90"/>
      <c r="D183" s="90"/>
      <c r="E183" s="40"/>
      <c r="F183" s="107"/>
      <c r="G183" s="107"/>
      <c r="H183" s="107"/>
      <c r="I183" s="107"/>
      <c r="J183" s="32"/>
    </row>
    <row r="184" spans="1:10" x14ac:dyDescent="0.55000000000000004">
      <c r="A184" s="39"/>
      <c r="B184" s="39"/>
      <c r="C184" s="90"/>
      <c r="D184" s="90"/>
      <c r="E184" s="40"/>
      <c r="F184" s="107"/>
      <c r="G184" s="107"/>
      <c r="H184" s="107"/>
      <c r="I184" s="107"/>
      <c r="J184" s="32"/>
    </row>
    <row r="185" spans="1:10" x14ac:dyDescent="0.55000000000000004">
      <c r="A185" s="39"/>
      <c r="B185" s="39"/>
      <c r="C185" s="90"/>
      <c r="D185" s="90"/>
      <c r="E185" s="40"/>
      <c r="F185" s="107"/>
      <c r="G185" s="107"/>
      <c r="H185" s="107"/>
      <c r="I185" s="107"/>
      <c r="J185" s="32"/>
    </row>
    <row r="186" spans="1:10" x14ac:dyDescent="0.55000000000000004">
      <c r="A186" s="39"/>
      <c r="B186" s="39"/>
      <c r="C186" s="90"/>
      <c r="D186" s="90"/>
      <c r="E186" s="40"/>
      <c r="F186" s="107"/>
      <c r="G186" s="107"/>
      <c r="H186" s="107"/>
      <c r="I186" s="107"/>
      <c r="J186" s="32"/>
    </row>
    <row r="187" spans="1:10" x14ac:dyDescent="0.55000000000000004">
      <c r="A187" s="39"/>
      <c r="B187" s="39"/>
      <c r="C187" s="90"/>
      <c r="D187" s="90"/>
      <c r="E187" s="40"/>
      <c r="F187" s="107"/>
      <c r="G187" s="107"/>
      <c r="H187" s="107"/>
      <c r="I187" s="107"/>
      <c r="J187" s="32"/>
    </row>
    <row r="188" spans="1:10" x14ac:dyDescent="0.55000000000000004">
      <c r="A188" s="39"/>
      <c r="B188" s="39"/>
      <c r="C188" s="90"/>
      <c r="D188" s="90"/>
      <c r="E188" s="40"/>
      <c r="F188" s="107"/>
      <c r="G188" s="107"/>
      <c r="H188" s="107"/>
      <c r="I188" s="107"/>
      <c r="J188" s="32"/>
    </row>
    <row r="189" spans="1:10" x14ac:dyDescent="0.55000000000000004">
      <c r="A189" s="39"/>
      <c r="B189" s="39"/>
      <c r="C189" s="90"/>
      <c r="D189" s="90"/>
      <c r="E189" s="40"/>
      <c r="F189" s="107"/>
      <c r="G189" s="107"/>
      <c r="H189" s="107"/>
      <c r="I189" s="107"/>
      <c r="J189" s="32"/>
    </row>
    <row r="190" spans="1:10" x14ac:dyDescent="0.55000000000000004">
      <c r="A190" s="39"/>
      <c r="B190" s="39"/>
      <c r="C190" s="90"/>
      <c r="D190" s="90"/>
      <c r="E190" s="40"/>
      <c r="F190" s="107"/>
      <c r="G190" s="107"/>
      <c r="H190" s="107"/>
      <c r="I190" s="107"/>
      <c r="J190" s="32"/>
    </row>
    <row r="191" spans="1:10" x14ac:dyDescent="0.55000000000000004">
      <c r="A191" s="39"/>
      <c r="B191" s="39"/>
      <c r="C191" s="90"/>
      <c r="D191" s="90"/>
      <c r="E191" s="40"/>
      <c r="F191" s="107"/>
      <c r="G191" s="107"/>
      <c r="H191" s="107"/>
      <c r="I191" s="107"/>
      <c r="J191" s="32"/>
    </row>
    <row r="192" spans="1:10" x14ac:dyDescent="0.55000000000000004">
      <c r="A192" s="39"/>
      <c r="B192" s="39"/>
      <c r="C192" s="90"/>
      <c r="D192" s="90"/>
      <c r="E192" s="40"/>
      <c r="F192" s="107"/>
      <c r="G192" s="107"/>
      <c r="H192" s="107"/>
      <c r="I192" s="107"/>
      <c r="J192" s="32"/>
    </row>
    <row r="193" spans="1:10" x14ac:dyDescent="0.55000000000000004">
      <c r="A193" s="39"/>
      <c r="B193" s="39"/>
      <c r="C193" s="90"/>
      <c r="D193" s="90"/>
      <c r="E193" s="40"/>
      <c r="F193" s="107"/>
      <c r="G193" s="107"/>
      <c r="H193" s="107"/>
      <c r="I193" s="107"/>
      <c r="J193" s="32"/>
    </row>
    <row r="194" spans="1:10" x14ac:dyDescent="0.55000000000000004">
      <c r="A194" s="39"/>
      <c r="B194" s="39"/>
      <c r="C194" s="90"/>
      <c r="D194" s="90"/>
      <c r="E194" s="40"/>
      <c r="F194" s="107"/>
      <c r="G194" s="107"/>
      <c r="H194" s="107"/>
      <c r="I194" s="107"/>
      <c r="J194" s="32"/>
    </row>
    <row r="195" spans="1:10" x14ac:dyDescent="0.55000000000000004">
      <c r="A195" s="39"/>
      <c r="B195" s="39"/>
      <c r="C195" s="90"/>
      <c r="D195" s="90"/>
      <c r="E195" s="40"/>
      <c r="F195" s="107"/>
      <c r="G195" s="107"/>
      <c r="H195" s="107"/>
      <c r="I195" s="107"/>
      <c r="J195" s="32"/>
    </row>
    <row r="196" spans="1:10" x14ac:dyDescent="0.55000000000000004">
      <c r="A196" s="39"/>
      <c r="B196" s="39"/>
      <c r="C196" s="90"/>
      <c r="D196" s="90"/>
      <c r="E196" s="40"/>
      <c r="F196" s="107"/>
      <c r="G196" s="107"/>
      <c r="H196" s="107"/>
      <c r="I196" s="107"/>
      <c r="J196" s="32"/>
    </row>
    <row r="197" spans="1:10" x14ac:dyDescent="0.55000000000000004">
      <c r="A197" s="39"/>
      <c r="B197" s="39"/>
      <c r="C197" s="90"/>
      <c r="D197" s="90"/>
      <c r="E197" s="40"/>
      <c r="F197" s="107"/>
      <c r="G197" s="107"/>
      <c r="H197" s="107"/>
      <c r="I197" s="107"/>
      <c r="J197" s="32"/>
    </row>
    <row r="198" spans="1:10" x14ac:dyDescent="0.55000000000000004">
      <c r="A198" s="39"/>
      <c r="B198" s="39"/>
      <c r="C198" s="90"/>
      <c r="D198" s="90"/>
      <c r="E198" s="40"/>
      <c r="F198" s="107"/>
      <c r="G198" s="107"/>
      <c r="H198" s="107"/>
      <c r="I198" s="107"/>
      <c r="J198" s="32"/>
    </row>
    <row r="199" spans="1:10" x14ac:dyDescent="0.55000000000000004">
      <c r="A199" s="39"/>
      <c r="B199" s="39"/>
      <c r="C199" s="90"/>
      <c r="D199" s="90"/>
      <c r="E199" s="40"/>
      <c r="F199" s="107"/>
      <c r="G199" s="107"/>
      <c r="H199" s="107"/>
      <c r="I199" s="107"/>
      <c r="J199" s="32"/>
    </row>
    <row r="200" spans="1:10" x14ac:dyDescent="0.55000000000000004">
      <c r="A200" s="39"/>
      <c r="B200" s="39"/>
      <c r="C200" s="90"/>
      <c r="D200" s="90"/>
      <c r="E200" s="40"/>
      <c r="F200" s="107"/>
      <c r="G200" s="107"/>
      <c r="H200" s="107"/>
      <c r="I200" s="107"/>
      <c r="J200" s="32"/>
    </row>
    <row r="201" spans="1:10" x14ac:dyDescent="0.55000000000000004">
      <c r="A201" s="39"/>
      <c r="B201" s="39"/>
      <c r="C201" s="90"/>
      <c r="D201" s="90"/>
      <c r="E201" s="40"/>
      <c r="F201" s="107"/>
      <c r="G201" s="107"/>
      <c r="H201" s="107"/>
      <c r="I201" s="107"/>
      <c r="J201" s="32"/>
    </row>
    <row r="202" spans="1:10" x14ac:dyDescent="0.55000000000000004">
      <c r="A202" s="39"/>
      <c r="B202" s="39"/>
      <c r="C202" s="90"/>
      <c r="D202" s="90"/>
      <c r="E202" s="40"/>
      <c r="F202" s="107"/>
      <c r="G202" s="107"/>
      <c r="H202" s="107"/>
      <c r="I202" s="107"/>
      <c r="J202" s="32"/>
    </row>
    <row r="203" spans="1:10" x14ac:dyDescent="0.55000000000000004">
      <c r="A203" s="39"/>
      <c r="B203" s="39"/>
      <c r="C203" s="90"/>
      <c r="D203" s="90"/>
      <c r="E203" s="40"/>
      <c r="F203" s="107"/>
      <c r="G203" s="107"/>
      <c r="H203" s="107"/>
      <c r="I203" s="107"/>
      <c r="J203" s="32"/>
    </row>
    <row r="204" spans="1:10" x14ac:dyDescent="0.55000000000000004">
      <c r="A204" s="39"/>
      <c r="B204" s="39"/>
      <c r="C204" s="90"/>
      <c r="D204" s="90"/>
      <c r="E204" s="40"/>
      <c r="F204" s="107"/>
      <c r="G204" s="107"/>
      <c r="H204" s="107"/>
      <c r="I204" s="107"/>
      <c r="J204" s="32"/>
    </row>
    <row r="205" spans="1:10" x14ac:dyDescent="0.55000000000000004">
      <c r="A205" s="39"/>
      <c r="B205" s="39"/>
      <c r="C205" s="90"/>
      <c r="D205" s="90"/>
      <c r="E205" s="40"/>
      <c r="F205" s="107"/>
      <c r="G205" s="107"/>
      <c r="H205" s="107"/>
      <c r="I205" s="107"/>
      <c r="J205" s="32"/>
    </row>
    <row r="206" spans="1:10" x14ac:dyDescent="0.55000000000000004">
      <c r="A206" s="39"/>
      <c r="B206" s="39"/>
      <c r="C206" s="90"/>
      <c r="D206" s="90"/>
      <c r="E206" s="40"/>
      <c r="F206" s="107"/>
      <c r="G206" s="107"/>
      <c r="H206" s="107"/>
      <c r="I206" s="107"/>
      <c r="J206" s="32"/>
    </row>
    <row r="207" spans="1:10" x14ac:dyDescent="0.55000000000000004">
      <c r="A207" s="39"/>
      <c r="B207" s="39"/>
      <c r="C207" s="90"/>
      <c r="D207" s="90"/>
      <c r="E207" s="40"/>
      <c r="F207" s="107"/>
      <c r="G207" s="107"/>
      <c r="H207" s="107"/>
      <c r="I207" s="107"/>
      <c r="J207" s="32"/>
    </row>
    <row r="208" spans="1:10" x14ac:dyDescent="0.55000000000000004">
      <c r="A208" s="39"/>
      <c r="B208" s="39"/>
      <c r="C208" s="90"/>
      <c r="D208" s="90"/>
      <c r="E208" s="40"/>
      <c r="F208" s="107"/>
      <c r="G208" s="107"/>
      <c r="H208" s="107"/>
      <c r="I208" s="107"/>
      <c r="J208" s="32"/>
    </row>
    <row r="209" spans="1:10" x14ac:dyDescent="0.55000000000000004">
      <c r="A209" s="39"/>
      <c r="B209" s="39"/>
      <c r="C209" s="90"/>
      <c r="D209" s="90"/>
      <c r="E209" s="40"/>
      <c r="F209" s="107"/>
      <c r="G209" s="107"/>
      <c r="H209" s="107"/>
      <c r="I209" s="107"/>
      <c r="J209" s="32"/>
    </row>
    <row r="210" spans="1:10" x14ac:dyDescent="0.55000000000000004">
      <c r="A210" s="39"/>
      <c r="B210" s="39"/>
      <c r="C210" s="90"/>
      <c r="D210" s="90"/>
      <c r="E210" s="40"/>
      <c r="F210" s="107"/>
      <c r="G210" s="107"/>
      <c r="H210" s="107"/>
      <c r="I210" s="107"/>
      <c r="J210" s="32"/>
    </row>
    <row r="211" spans="1:10" x14ac:dyDescent="0.55000000000000004">
      <c r="A211" s="39"/>
      <c r="B211" s="39"/>
      <c r="C211" s="90"/>
      <c r="D211" s="90"/>
      <c r="E211" s="40"/>
      <c r="F211" s="107"/>
      <c r="G211" s="107"/>
      <c r="H211" s="107"/>
      <c r="I211" s="107"/>
      <c r="J211" s="32"/>
    </row>
    <row r="212" spans="1:10" x14ac:dyDescent="0.55000000000000004">
      <c r="A212" s="39"/>
      <c r="B212" s="39"/>
      <c r="C212" s="90"/>
      <c r="D212" s="90"/>
      <c r="E212" s="40"/>
      <c r="F212" s="107"/>
      <c r="G212" s="107"/>
      <c r="H212" s="107"/>
      <c r="I212" s="107"/>
      <c r="J212" s="32"/>
    </row>
    <row r="213" spans="1:10" x14ac:dyDescent="0.55000000000000004">
      <c r="A213" s="39"/>
      <c r="B213" s="39"/>
      <c r="C213" s="90"/>
      <c r="D213" s="90"/>
      <c r="E213" s="40"/>
      <c r="F213" s="107"/>
      <c r="G213" s="107"/>
      <c r="H213" s="107"/>
      <c r="I213" s="107"/>
      <c r="J213" s="32"/>
    </row>
    <row r="214" spans="1:10" x14ac:dyDescent="0.55000000000000004">
      <c r="A214" s="39"/>
      <c r="B214" s="39"/>
      <c r="C214" s="90"/>
      <c r="D214" s="90"/>
      <c r="E214" s="40"/>
      <c r="F214" s="107"/>
      <c r="G214" s="107"/>
      <c r="H214" s="107"/>
      <c r="I214" s="107"/>
      <c r="J214" s="32"/>
    </row>
    <row r="215" spans="1:10" x14ac:dyDescent="0.55000000000000004">
      <c r="A215" s="39"/>
      <c r="B215" s="39"/>
      <c r="C215" s="90"/>
      <c r="D215" s="90"/>
      <c r="E215" s="40"/>
      <c r="F215" s="107"/>
      <c r="G215" s="107"/>
      <c r="H215" s="107"/>
      <c r="I215" s="107"/>
      <c r="J215" s="32"/>
    </row>
    <row r="216" spans="1:10" x14ac:dyDescent="0.55000000000000004">
      <c r="A216" s="39"/>
      <c r="B216" s="39"/>
      <c r="C216" s="90"/>
      <c r="D216" s="90"/>
      <c r="E216" s="40"/>
      <c r="F216" s="107"/>
      <c r="G216" s="107"/>
      <c r="H216" s="107"/>
      <c r="I216" s="107"/>
      <c r="J216" s="32"/>
    </row>
    <row r="217" spans="1:10" x14ac:dyDescent="0.55000000000000004">
      <c r="A217" s="39"/>
      <c r="B217" s="39"/>
      <c r="C217" s="90"/>
      <c r="D217" s="90"/>
      <c r="E217" s="40"/>
      <c r="F217" s="107"/>
      <c r="G217" s="107"/>
      <c r="H217" s="107"/>
      <c r="I217" s="107"/>
      <c r="J217" s="32"/>
    </row>
    <row r="218" spans="1:10" x14ac:dyDescent="0.55000000000000004">
      <c r="A218" s="39"/>
      <c r="B218" s="39"/>
      <c r="C218" s="90"/>
      <c r="D218" s="90"/>
      <c r="E218" s="40"/>
      <c r="F218" s="107"/>
      <c r="G218" s="107"/>
      <c r="H218" s="107"/>
      <c r="I218" s="107"/>
      <c r="J218" s="32"/>
    </row>
    <row r="219" spans="1:10" x14ac:dyDescent="0.55000000000000004">
      <c r="A219" s="39"/>
      <c r="B219" s="39"/>
      <c r="C219" s="90"/>
      <c r="D219" s="90"/>
      <c r="E219" s="40"/>
      <c r="F219" s="107"/>
      <c r="G219" s="107"/>
      <c r="H219" s="107"/>
      <c r="I219" s="107"/>
      <c r="J219" s="32"/>
    </row>
    <row r="220" spans="1:10" x14ac:dyDescent="0.55000000000000004">
      <c r="A220" s="39"/>
      <c r="B220" s="39"/>
      <c r="C220" s="90"/>
      <c r="D220" s="90"/>
      <c r="E220" s="40"/>
      <c r="F220" s="107"/>
      <c r="G220" s="107"/>
      <c r="H220" s="107"/>
      <c r="I220" s="107"/>
      <c r="J220" s="32"/>
    </row>
    <row r="221" spans="1:10" x14ac:dyDescent="0.55000000000000004">
      <c r="A221" s="39"/>
      <c r="B221" s="39"/>
      <c r="C221" s="90"/>
      <c r="D221" s="90"/>
      <c r="E221" s="40"/>
      <c r="F221" s="107"/>
      <c r="G221" s="107"/>
      <c r="H221" s="107"/>
      <c r="I221" s="107"/>
      <c r="J221" s="32"/>
    </row>
    <row r="222" spans="1:10" x14ac:dyDescent="0.55000000000000004">
      <c r="A222" s="39"/>
      <c r="B222" s="39"/>
      <c r="C222" s="90"/>
      <c r="D222" s="90"/>
      <c r="E222" s="40"/>
      <c r="F222" s="107"/>
      <c r="G222" s="107"/>
      <c r="H222" s="107"/>
      <c r="I222" s="107"/>
      <c r="J222" s="32"/>
    </row>
    <row r="223" spans="1:10" x14ac:dyDescent="0.55000000000000004">
      <c r="A223" s="39"/>
      <c r="B223" s="39"/>
      <c r="C223" s="90"/>
      <c r="D223" s="90"/>
      <c r="E223" s="40"/>
      <c r="F223" s="107"/>
      <c r="G223" s="107"/>
      <c r="H223" s="107"/>
      <c r="I223" s="107"/>
      <c r="J223" s="32"/>
    </row>
    <row r="224" spans="1:10" x14ac:dyDescent="0.55000000000000004">
      <c r="A224" s="39"/>
      <c r="B224" s="39"/>
      <c r="C224" s="90"/>
      <c r="D224" s="90"/>
      <c r="E224" s="40"/>
      <c r="F224" s="107"/>
      <c r="G224" s="107"/>
      <c r="H224" s="107"/>
      <c r="I224" s="107"/>
      <c r="J224" s="32"/>
    </row>
    <row r="225" spans="1:10" x14ac:dyDescent="0.55000000000000004">
      <c r="A225" s="39"/>
      <c r="B225" s="39"/>
      <c r="C225" s="90"/>
      <c r="D225" s="90"/>
      <c r="E225" s="40"/>
      <c r="F225" s="107"/>
      <c r="G225" s="107"/>
      <c r="H225" s="107"/>
      <c r="I225" s="107"/>
      <c r="J225" s="32"/>
    </row>
    <row r="226" spans="1:10" x14ac:dyDescent="0.55000000000000004">
      <c r="A226" s="39"/>
      <c r="B226" s="39"/>
      <c r="C226" s="90"/>
      <c r="D226" s="90"/>
      <c r="E226" s="40"/>
      <c r="F226" s="107"/>
      <c r="G226" s="107"/>
      <c r="H226" s="107"/>
      <c r="I226" s="107"/>
      <c r="J226" s="32"/>
    </row>
    <row r="227" spans="1:10" x14ac:dyDescent="0.55000000000000004">
      <c r="A227" s="39"/>
      <c r="B227" s="39"/>
      <c r="C227" s="90"/>
      <c r="D227" s="90"/>
      <c r="E227" s="40"/>
      <c r="F227" s="107"/>
      <c r="G227" s="107"/>
      <c r="H227" s="107"/>
      <c r="I227" s="107"/>
      <c r="J227" s="32"/>
    </row>
    <row r="228" spans="1:10" x14ac:dyDescent="0.55000000000000004">
      <c r="A228" s="39"/>
      <c r="B228" s="39"/>
      <c r="C228" s="90"/>
      <c r="D228" s="90"/>
      <c r="E228" s="40"/>
      <c r="F228" s="107"/>
      <c r="G228" s="107"/>
      <c r="H228" s="107"/>
      <c r="I228" s="107"/>
      <c r="J228" s="32"/>
    </row>
    <row r="229" spans="1:10" x14ac:dyDescent="0.55000000000000004">
      <c r="A229" s="39"/>
      <c r="B229" s="39"/>
      <c r="C229" s="90"/>
      <c r="D229" s="90"/>
      <c r="E229" s="40"/>
      <c r="F229" s="107"/>
      <c r="G229" s="107"/>
      <c r="H229" s="107"/>
      <c r="I229" s="107"/>
      <c r="J229" s="32"/>
    </row>
    <row r="230" spans="1:10" x14ac:dyDescent="0.55000000000000004">
      <c r="A230" s="39"/>
      <c r="B230" s="39"/>
      <c r="C230" s="90"/>
      <c r="D230" s="90"/>
      <c r="E230" s="40"/>
      <c r="F230" s="107"/>
      <c r="G230" s="107"/>
      <c r="H230" s="107"/>
      <c r="I230" s="107"/>
      <c r="J230" s="32"/>
    </row>
    <row r="231" spans="1:10" x14ac:dyDescent="0.55000000000000004">
      <c r="A231" s="39"/>
      <c r="B231" s="39"/>
      <c r="C231" s="90"/>
      <c r="D231" s="90"/>
      <c r="E231" s="40"/>
      <c r="F231" s="107"/>
      <c r="G231" s="107"/>
      <c r="H231" s="107"/>
      <c r="I231" s="107"/>
      <c r="J231" s="32"/>
    </row>
    <row r="232" spans="1:10" x14ac:dyDescent="0.55000000000000004">
      <c r="A232" s="39"/>
      <c r="B232" s="39"/>
      <c r="C232" s="90"/>
      <c r="D232" s="90"/>
      <c r="E232" s="40"/>
      <c r="F232" s="107"/>
      <c r="G232" s="107"/>
      <c r="H232" s="107"/>
      <c r="I232" s="107"/>
      <c r="J232" s="32"/>
    </row>
    <row r="233" spans="1:10" x14ac:dyDescent="0.55000000000000004">
      <c r="A233" s="39"/>
      <c r="B233" s="39"/>
      <c r="C233" s="90"/>
      <c r="D233" s="90"/>
      <c r="E233" s="40"/>
      <c r="F233" s="107"/>
      <c r="G233" s="107"/>
      <c r="H233" s="107"/>
      <c r="I233" s="107"/>
      <c r="J233" s="32"/>
    </row>
    <row r="234" spans="1:10" x14ac:dyDescent="0.55000000000000004">
      <c r="A234" s="39"/>
      <c r="B234" s="39"/>
      <c r="C234" s="90"/>
      <c r="D234" s="90"/>
      <c r="E234" s="40"/>
      <c r="F234" s="107"/>
      <c r="G234" s="107"/>
      <c r="H234" s="107"/>
      <c r="I234" s="107"/>
      <c r="J234" s="32"/>
    </row>
    <row r="235" spans="1:10" x14ac:dyDescent="0.55000000000000004">
      <c r="A235" s="39"/>
      <c r="B235" s="39"/>
      <c r="C235" s="90"/>
      <c r="D235" s="90"/>
      <c r="E235" s="40"/>
      <c r="F235" s="107"/>
      <c r="G235" s="107"/>
      <c r="H235" s="107"/>
      <c r="I235" s="107"/>
      <c r="J235" s="32"/>
    </row>
    <row r="236" spans="1:10" x14ac:dyDescent="0.55000000000000004">
      <c r="A236" s="39"/>
      <c r="B236" s="39"/>
      <c r="C236" s="90"/>
      <c r="D236" s="90"/>
      <c r="E236" s="40"/>
      <c r="F236" s="107"/>
      <c r="G236" s="107"/>
      <c r="H236" s="107"/>
      <c r="I236" s="107"/>
      <c r="J236" s="32"/>
    </row>
    <row r="237" spans="1:10" x14ac:dyDescent="0.55000000000000004">
      <c r="A237" s="39"/>
      <c r="B237" s="39"/>
      <c r="C237" s="90"/>
      <c r="D237" s="90"/>
      <c r="E237" s="40"/>
      <c r="F237" s="107"/>
      <c r="G237" s="107"/>
      <c r="H237" s="107"/>
      <c r="I237" s="107"/>
      <c r="J237" s="32"/>
    </row>
    <row r="238" spans="1:10" x14ac:dyDescent="0.55000000000000004">
      <c r="A238" s="39"/>
      <c r="B238" s="39"/>
      <c r="C238" s="90"/>
      <c r="D238" s="90"/>
      <c r="E238" s="40"/>
      <c r="F238" s="107"/>
      <c r="G238" s="107"/>
      <c r="H238" s="107"/>
      <c r="I238" s="107"/>
      <c r="J238" s="32"/>
    </row>
    <row r="239" spans="1:10" x14ac:dyDescent="0.55000000000000004">
      <c r="A239" s="39"/>
      <c r="B239" s="39"/>
      <c r="C239" s="90"/>
      <c r="D239" s="90"/>
      <c r="E239" s="40"/>
      <c r="F239" s="107"/>
      <c r="G239" s="107"/>
      <c r="H239" s="107"/>
      <c r="I239" s="107"/>
      <c r="J239" s="32"/>
    </row>
    <row r="240" spans="1:10" x14ac:dyDescent="0.55000000000000004">
      <c r="A240" s="39"/>
      <c r="B240" s="39"/>
      <c r="C240" s="90"/>
      <c r="D240" s="90"/>
      <c r="E240" s="40"/>
      <c r="F240" s="107"/>
      <c r="G240" s="107"/>
      <c r="H240" s="107"/>
      <c r="I240" s="107"/>
      <c r="J240" s="32"/>
    </row>
    <row r="241" spans="1:10" x14ac:dyDescent="0.55000000000000004">
      <c r="A241" s="39"/>
      <c r="B241" s="39"/>
      <c r="C241" s="90"/>
      <c r="D241" s="90"/>
      <c r="E241" s="40"/>
      <c r="F241" s="107"/>
      <c r="G241" s="107"/>
      <c r="H241" s="107"/>
      <c r="I241" s="107"/>
      <c r="J241" s="32"/>
    </row>
    <row r="242" spans="1:10" x14ac:dyDescent="0.55000000000000004">
      <c r="A242" s="39"/>
      <c r="B242" s="39"/>
      <c r="C242" s="90"/>
      <c r="D242" s="90"/>
      <c r="E242" s="40"/>
      <c r="F242" s="107"/>
      <c r="G242" s="107"/>
      <c r="H242" s="107"/>
      <c r="I242" s="107"/>
      <c r="J242" s="32"/>
    </row>
    <row r="243" spans="1:10" x14ac:dyDescent="0.55000000000000004">
      <c r="A243" s="39"/>
      <c r="B243" s="39"/>
      <c r="C243" s="90"/>
      <c r="D243" s="90"/>
      <c r="E243" s="40"/>
      <c r="F243" s="107"/>
      <c r="G243" s="107"/>
      <c r="H243" s="107"/>
      <c r="I243" s="107"/>
      <c r="J243" s="32"/>
    </row>
    <row r="244" spans="1:10" x14ac:dyDescent="0.55000000000000004">
      <c r="A244" s="39"/>
      <c r="B244" s="39"/>
      <c r="C244" s="90"/>
      <c r="D244" s="90"/>
      <c r="E244" s="40"/>
      <c r="F244" s="107"/>
      <c r="G244" s="107"/>
      <c r="H244" s="107"/>
      <c r="I244" s="107"/>
      <c r="J244" s="32"/>
    </row>
    <row r="245" spans="1:10" x14ac:dyDescent="0.55000000000000004">
      <c r="A245" s="39"/>
      <c r="B245" s="39"/>
      <c r="C245" s="90"/>
      <c r="D245" s="90"/>
      <c r="E245" s="40"/>
      <c r="F245" s="107"/>
      <c r="G245" s="107"/>
      <c r="H245" s="107"/>
      <c r="I245" s="107"/>
      <c r="J245" s="32"/>
    </row>
    <row r="246" spans="1:10" x14ac:dyDescent="0.55000000000000004">
      <c r="A246" s="39"/>
      <c r="B246" s="39"/>
      <c r="C246" s="90"/>
      <c r="D246" s="90"/>
      <c r="E246" s="40"/>
      <c r="F246" s="107"/>
      <c r="G246" s="107"/>
      <c r="H246" s="107"/>
      <c r="I246" s="107"/>
      <c r="J246" s="32"/>
    </row>
    <row r="247" spans="1:10" x14ac:dyDescent="0.55000000000000004">
      <c r="A247" s="39"/>
      <c r="B247" s="39"/>
      <c r="C247" s="90"/>
      <c r="D247" s="90"/>
      <c r="E247" s="40"/>
      <c r="F247" s="107"/>
      <c r="G247" s="107"/>
      <c r="H247" s="107"/>
      <c r="I247" s="107"/>
      <c r="J247" s="32"/>
    </row>
    <row r="248" spans="1:10" x14ac:dyDescent="0.55000000000000004">
      <c r="A248" s="39"/>
      <c r="B248" s="39"/>
      <c r="C248" s="90"/>
      <c r="D248" s="90"/>
      <c r="E248" s="40"/>
      <c r="F248" s="107"/>
      <c r="G248" s="107"/>
      <c r="H248" s="107"/>
      <c r="I248" s="107"/>
      <c r="J248" s="32"/>
    </row>
    <row r="249" spans="1:10" x14ac:dyDescent="0.55000000000000004">
      <c r="A249" s="39"/>
      <c r="B249" s="39"/>
      <c r="C249" s="90"/>
      <c r="D249" s="90"/>
      <c r="E249" s="40"/>
      <c r="F249" s="107"/>
      <c r="G249" s="107"/>
      <c r="H249" s="107"/>
      <c r="I249" s="107"/>
      <c r="J249" s="32"/>
    </row>
    <row r="250" spans="1:10" x14ac:dyDescent="0.55000000000000004">
      <c r="A250" s="39"/>
      <c r="B250" s="39"/>
      <c r="C250" s="90"/>
      <c r="D250" s="90"/>
      <c r="E250" s="40"/>
      <c r="F250" s="107"/>
      <c r="G250" s="107"/>
      <c r="H250" s="107"/>
      <c r="I250" s="107"/>
      <c r="J250" s="32"/>
    </row>
    <row r="251" spans="1:10" x14ac:dyDescent="0.55000000000000004">
      <c r="A251" s="39"/>
      <c r="B251" s="39"/>
      <c r="C251" s="90"/>
      <c r="D251" s="90"/>
      <c r="E251" s="40"/>
      <c r="F251" s="107"/>
      <c r="G251" s="107"/>
      <c r="H251" s="107"/>
      <c r="I251" s="107"/>
      <c r="J251" s="32"/>
    </row>
    <row r="252" spans="1:10" x14ac:dyDescent="0.55000000000000004">
      <c r="A252" s="39"/>
      <c r="B252" s="39"/>
      <c r="C252" s="90"/>
      <c r="D252" s="90"/>
      <c r="E252" s="40"/>
      <c r="F252" s="107"/>
      <c r="G252" s="107"/>
      <c r="H252" s="107"/>
      <c r="I252" s="107"/>
      <c r="J252" s="32"/>
    </row>
    <row r="253" spans="1:10" x14ac:dyDescent="0.55000000000000004">
      <c r="A253" s="39"/>
      <c r="B253" s="39"/>
      <c r="C253" s="90"/>
      <c r="D253" s="90"/>
      <c r="E253" s="40"/>
      <c r="F253" s="107"/>
      <c r="G253" s="107"/>
      <c r="H253" s="107"/>
      <c r="I253" s="107"/>
      <c r="J253" s="32"/>
    </row>
    <row r="254" spans="1:10" x14ac:dyDescent="0.55000000000000004">
      <c r="A254" s="39"/>
      <c r="B254" s="39"/>
      <c r="C254" s="90"/>
      <c r="D254" s="90"/>
      <c r="E254" s="40"/>
      <c r="F254" s="107"/>
      <c r="G254" s="107"/>
      <c r="H254" s="107"/>
      <c r="I254" s="107"/>
      <c r="J254" s="32"/>
    </row>
    <row r="255" spans="1:10" x14ac:dyDescent="0.55000000000000004">
      <c r="A255" s="39"/>
      <c r="B255" s="39"/>
      <c r="C255" s="90"/>
      <c r="D255" s="90"/>
      <c r="E255" s="40"/>
      <c r="F255" s="107"/>
      <c r="G255" s="107"/>
      <c r="H255" s="107"/>
      <c r="I255" s="107"/>
      <c r="J255" s="32"/>
    </row>
    <row r="256" spans="1:10" x14ac:dyDescent="0.55000000000000004">
      <c r="A256" s="39"/>
      <c r="B256" s="39"/>
      <c r="C256" s="90"/>
      <c r="D256" s="90"/>
      <c r="E256" s="40"/>
      <c r="F256" s="107"/>
      <c r="G256" s="107"/>
      <c r="H256" s="107"/>
      <c r="I256" s="107"/>
      <c r="J256" s="32"/>
    </row>
    <row r="257" spans="1:10" x14ac:dyDescent="0.55000000000000004">
      <c r="A257" s="39"/>
      <c r="B257" s="39"/>
      <c r="C257" s="90"/>
      <c r="D257" s="90"/>
      <c r="E257" s="40"/>
      <c r="F257" s="107"/>
      <c r="G257" s="107"/>
      <c r="H257" s="107"/>
      <c r="I257" s="107"/>
      <c r="J257" s="32"/>
    </row>
    <row r="258" spans="1:10" x14ac:dyDescent="0.55000000000000004">
      <c r="A258" s="39"/>
      <c r="B258" s="39"/>
      <c r="C258" s="90"/>
      <c r="D258" s="90"/>
      <c r="E258" s="40"/>
      <c r="F258" s="107"/>
      <c r="G258" s="107"/>
      <c r="H258" s="107"/>
      <c r="I258" s="107"/>
      <c r="J258" s="32"/>
    </row>
    <row r="259" spans="1:10" x14ac:dyDescent="0.55000000000000004">
      <c r="A259" s="39"/>
      <c r="B259" s="39"/>
      <c r="C259" s="90"/>
      <c r="D259" s="90"/>
      <c r="E259" s="40"/>
      <c r="F259" s="107"/>
      <c r="G259" s="107"/>
      <c r="H259" s="107"/>
      <c r="I259" s="107"/>
      <c r="J259" s="32"/>
    </row>
    <row r="260" spans="1:10" x14ac:dyDescent="0.55000000000000004">
      <c r="A260" s="39"/>
      <c r="B260" s="39"/>
      <c r="C260" s="90"/>
      <c r="D260" s="90"/>
      <c r="E260" s="40"/>
      <c r="F260" s="107"/>
      <c r="G260" s="107"/>
      <c r="H260" s="107"/>
      <c r="I260" s="107"/>
      <c r="J260" s="32"/>
    </row>
    <row r="261" spans="1:10" x14ac:dyDescent="0.55000000000000004">
      <c r="A261" s="39"/>
      <c r="B261" s="39"/>
      <c r="C261" s="90"/>
      <c r="D261" s="90"/>
      <c r="E261" s="40"/>
      <c r="F261" s="107"/>
      <c r="G261" s="107"/>
      <c r="H261" s="107"/>
      <c r="I261" s="107"/>
      <c r="J261" s="32"/>
    </row>
    <row r="262" spans="1:10" x14ac:dyDescent="0.55000000000000004">
      <c r="A262" s="39"/>
      <c r="B262" s="39"/>
      <c r="C262" s="90"/>
      <c r="D262" s="90"/>
      <c r="E262" s="40"/>
      <c r="F262" s="107"/>
      <c r="G262" s="107"/>
      <c r="H262" s="107"/>
      <c r="I262" s="107"/>
      <c r="J262" s="32"/>
    </row>
    <row r="263" spans="1:10" x14ac:dyDescent="0.55000000000000004">
      <c r="A263" s="39"/>
      <c r="B263" s="39"/>
      <c r="C263" s="90"/>
      <c r="D263" s="90"/>
      <c r="E263" s="40"/>
      <c r="F263" s="107"/>
      <c r="G263" s="107"/>
      <c r="H263" s="107"/>
      <c r="I263" s="107"/>
      <c r="J263" s="32"/>
    </row>
    <row r="264" spans="1:10" x14ac:dyDescent="0.55000000000000004">
      <c r="A264" s="39"/>
      <c r="B264" s="39"/>
      <c r="C264" s="90"/>
      <c r="D264" s="90"/>
      <c r="E264" s="40"/>
      <c r="F264" s="107"/>
      <c r="G264" s="107"/>
      <c r="H264" s="107"/>
      <c r="I264" s="107"/>
      <c r="J264" s="32"/>
    </row>
    <row r="265" spans="1:10" x14ac:dyDescent="0.55000000000000004">
      <c r="A265" s="39"/>
      <c r="B265" s="39"/>
      <c r="C265" s="90"/>
      <c r="D265" s="90"/>
      <c r="E265" s="40"/>
      <c r="F265" s="107"/>
      <c r="G265" s="107"/>
      <c r="H265" s="107"/>
      <c r="I265" s="107"/>
      <c r="J265" s="32"/>
    </row>
    <row r="266" spans="1:10" x14ac:dyDescent="0.55000000000000004">
      <c r="A266" s="39"/>
      <c r="B266" s="39"/>
      <c r="C266" s="90"/>
      <c r="D266" s="90"/>
      <c r="E266" s="40"/>
      <c r="F266" s="107"/>
      <c r="G266" s="107"/>
      <c r="H266" s="107"/>
      <c r="I266" s="107"/>
      <c r="J266" s="32"/>
    </row>
    <row r="267" spans="1:10" x14ac:dyDescent="0.55000000000000004">
      <c r="A267" s="39"/>
      <c r="B267" s="39"/>
      <c r="C267" s="90"/>
      <c r="D267" s="90"/>
      <c r="E267" s="40"/>
      <c r="F267" s="107"/>
      <c r="G267" s="107"/>
      <c r="H267" s="107"/>
      <c r="I267" s="107"/>
      <c r="J267" s="32"/>
    </row>
    <row r="268" spans="1:10" x14ac:dyDescent="0.55000000000000004">
      <c r="A268" s="39"/>
      <c r="B268" s="39"/>
      <c r="C268" s="90"/>
      <c r="D268" s="90"/>
      <c r="E268" s="40"/>
      <c r="F268" s="107"/>
      <c r="G268" s="107"/>
      <c r="H268" s="107"/>
      <c r="I268" s="107"/>
      <c r="J268" s="32"/>
    </row>
    <row r="269" spans="1:10" x14ac:dyDescent="0.55000000000000004">
      <c r="A269" s="39"/>
      <c r="B269" s="39"/>
      <c r="C269" s="90"/>
      <c r="D269" s="90"/>
      <c r="E269" s="40"/>
      <c r="F269" s="107"/>
      <c r="G269" s="107"/>
      <c r="H269" s="107"/>
      <c r="I269" s="107"/>
      <c r="J269" s="32"/>
    </row>
    <row r="270" spans="1:10" x14ac:dyDescent="0.55000000000000004">
      <c r="A270" s="39"/>
      <c r="B270" s="39"/>
      <c r="C270" s="90"/>
      <c r="D270" s="90"/>
      <c r="E270" s="40"/>
      <c r="F270" s="107"/>
      <c r="G270" s="107"/>
      <c r="H270" s="107"/>
      <c r="I270" s="107"/>
      <c r="J270" s="32"/>
    </row>
    <row r="271" spans="1:10" x14ac:dyDescent="0.55000000000000004">
      <c r="A271" s="39"/>
      <c r="B271" s="39"/>
      <c r="C271" s="90"/>
      <c r="D271" s="90"/>
      <c r="E271" s="40"/>
      <c r="F271" s="107"/>
      <c r="G271" s="107"/>
      <c r="H271" s="107"/>
      <c r="I271" s="107"/>
      <c r="J271" s="32"/>
    </row>
    <row r="272" spans="1:10" x14ac:dyDescent="0.55000000000000004">
      <c r="A272" s="39"/>
      <c r="B272" s="39"/>
      <c r="C272" s="90"/>
      <c r="D272" s="90"/>
      <c r="E272" s="40"/>
      <c r="F272" s="107"/>
      <c r="G272" s="107"/>
      <c r="H272" s="107"/>
      <c r="I272" s="107"/>
      <c r="J272" s="32"/>
    </row>
    <row r="273" spans="1:10" x14ac:dyDescent="0.55000000000000004">
      <c r="A273" s="39"/>
      <c r="B273" s="39"/>
      <c r="C273" s="90"/>
      <c r="D273" s="90"/>
      <c r="E273" s="40"/>
      <c r="F273" s="107"/>
      <c r="G273" s="107"/>
      <c r="H273" s="107"/>
      <c r="I273" s="107"/>
      <c r="J273" s="32"/>
    </row>
    <row r="274" spans="1:10" x14ac:dyDescent="0.55000000000000004">
      <c r="A274" s="39"/>
      <c r="B274" s="39"/>
      <c r="C274" s="90"/>
      <c r="D274" s="90"/>
      <c r="E274" s="40"/>
      <c r="F274" s="107"/>
      <c r="G274" s="107"/>
      <c r="H274" s="107"/>
      <c r="I274" s="107"/>
      <c r="J274" s="32"/>
    </row>
    <row r="275" spans="1:10" x14ac:dyDescent="0.55000000000000004">
      <c r="A275" s="39"/>
      <c r="B275" s="39"/>
      <c r="C275" s="90"/>
      <c r="D275" s="90"/>
      <c r="E275" s="40"/>
      <c r="F275" s="107"/>
      <c r="G275" s="107"/>
      <c r="H275" s="107"/>
      <c r="I275" s="107"/>
      <c r="J275" s="32"/>
    </row>
    <row r="276" spans="1:10" x14ac:dyDescent="0.55000000000000004">
      <c r="A276" s="39"/>
      <c r="B276" s="39"/>
      <c r="C276" s="90"/>
      <c r="D276" s="90"/>
      <c r="E276" s="40"/>
      <c r="F276" s="107"/>
      <c r="G276" s="107"/>
      <c r="H276" s="107"/>
      <c r="I276" s="107"/>
      <c r="J276" s="32"/>
    </row>
    <row r="277" spans="1:10" x14ac:dyDescent="0.55000000000000004">
      <c r="A277" s="39"/>
      <c r="B277" s="39"/>
      <c r="C277" s="90"/>
      <c r="D277" s="90"/>
      <c r="E277" s="40"/>
      <c r="F277" s="107"/>
      <c r="G277" s="107"/>
      <c r="H277" s="107"/>
      <c r="I277" s="107"/>
      <c r="J277" s="32"/>
    </row>
    <row r="278" spans="1:10" x14ac:dyDescent="0.55000000000000004">
      <c r="A278" s="39"/>
      <c r="B278" s="39"/>
      <c r="C278" s="90"/>
      <c r="D278" s="90"/>
      <c r="E278" s="40"/>
      <c r="F278" s="107"/>
      <c r="G278" s="107"/>
      <c r="H278" s="107"/>
      <c r="I278" s="107"/>
      <c r="J278" s="32"/>
    </row>
    <row r="279" spans="1:10" x14ac:dyDescent="0.55000000000000004">
      <c r="A279" s="39"/>
      <c r="B279" s="39"/>
      <c r="C279" s="90"/>
      <c r="D279" s="90"/>
      <c r="E279" s="40"/>
      <c r="F279" s="107"/>
      <c r="G279" s="107"/>
      <c r="H279" s="107"/>
      <c r="I279" s="107"/>
      <c r="J279" s="32"/>
    </row>
    <row r="280" spans="1:10" x14ac:dyDescent="0.55000000000000004">
      <c r="A280" s="39"/>
      <c r="B280" s="39"/>
      <c r="C280" s="90"/>
      <c r="D280" s="90"/>
      <c r="E280" s="40"/>
      <c r="F280" s="107"/>
      <c r="G280" s="107"/>
      <c r="H280" s="107"/>
      <c r="I280" s="107"/>
      <c r="J280" s="32"/>
    </row>
    <row r="281" spans="1:10" x14ac:dyDescent="0.55000000000000004">
      <c r="A281" s="39"/>
      <c r="B281" s="39"/>
      <c r="C281" s="90"/>
      <c r="D281" s="90"/>
      <c r="E281" s="40"/>
      <c r="F281" s="107"/>
      <c r="G281" s="107"/>
      <c r="H281" s="107"/>
      <c r="I281" s="107"/>
      <c r="J281" s="32"/>
    </row>
    <row r="282" spans="1:10" x14ac:dyDescent="0.55000000000000004">
      <c r="A282" s="39"/>
      <c r="B282" s="39"/>
      <c r="C282" s="90"/>
      <c r="D282" s="90"/>
      <c r="E282" s="40"/>
      <c r="F282" s="107"/>
      <c r="G282" s="107"/>
      <c r="H282" s="107"/>
      <c r="I282" s="107"/>
      <c r="J282" s="32"/>
    </row>
    <row r="283" spans="1:10" x14ac:dyDescent="0.55000000000000004">
      <c r="A283" s="39"/>
      <c r="B283" s="39"/>
      <c r="C283" s="90"/>
      <c r="D283" s="90"/>
      <c r="E283" s="40"/>
      <c r="F283" s="107"/>
      <c r="G283" s="107"/>
      <c r="H283" s="107"/>
      <c r="I283" s="107"/>
      <c r="J283" s="32"/>
    </row>
    <row r="284" spans="1:10" x14ac:dyDescent="0.55000000000000004">
      <c r="A284" s="39"/>
      <c r="B284" s="39"/>
      <c r="C284" s="90"/>
      <c r="D284" s="90"/>
      <c r="E284" s="40"/>
      <c r="F284" s="107"/>
      <c r="G284" s="107"/>
      <c r="H284" s="107"/>
      <c r="I284" s="107"/>
      <c r="J284" s="32"/>
    </row>
    <row r="285" spans="1:10" x14ac:dyDescent="0.55000000000000004">
      <c r="A285" s="39"/>
      <c r="B285" s="39"/>
      <c r="C285" s="90"/>
      <c r="D285" s="90"/>
      <c r="E285" s="40"/>
      <c r="F285" s="107"/>
      <c r="G285" s="107"/>
      <c r="H285" s="107"/>
      <c r="I285" s="107"/>
      <c r="J285" s="32"/>
    </row>
    <row r="286" spans="1:10" x14ac:dyDescent="0.55000000000000004">
      <c r="A286" s="39"/>
      <c r="B286" s="39"/>
      <c r="C286" s="90"/>
      <c r="D286" s="90"/>
      <c r="E286" s="40"/>
      <c r="F286" s="107"/>
      <c r="G286" s="107"/>
      <c r="H286" s="107"/>
      <c r="I286" s="107"/>
      <c r="J286" s="32"/>
    </row>
    <row r="287" spans="1:10" x14ac:dyDescent="0.55000000000000004">
      <c r="A287" s="39"/>
      <c r="B287" s="39"/>
      <c r="C287" s="90"/>
      <c r="D287" s="90"/>
      <c r="E287" s="40"/>
      <c r="F287" s="107"/>
      <c r="G287" s="107"/>
      <c r="H287" s="107"/>
      <c r="I287" s="107"/>
      <c r="J287" s="32"/>
    </row>
    <row r="288" spans="1:10" x14ac:dyDescent="0.55000000000000004">
      <c r="A288" s="39"/>
      <c r="B288" s="39"/>
      <c r="C288" s="90"/>
      <c r="D288" s="90"/>
      <c r="E288" s="40"/>
      <c r="F288" s="107"/>
      <c r="G288" s="107"/>
      <c r="H288" s="107"/>
      <c r="I288" s="107"/>
      <c r="J288" s="32"/>
    </row>
    <row r="289" spans="1:10" x14ac:dyDescent="0.55000000000000004">
      <c r="A289" s="39"/>
      <c r="B289" s="39"/>
      <c r="C289" s="90"/>
      <c r="D289" s="90"/>
      <c r="E289" s="40"/>
      <c r="F289" s="107"/>
      <c r="G289" s="107"/>
      <c r="H289" s="107"/>
      <c r="I289" s="107"/>
      <c r="J289" s="32"/>
    </row>
    <row r="290" spans="1:10" x14ac:dyDescent="0.55000000000000004">
      <c r="A290" s="39"/>
      <c r="B290" s="39"/>
      <c r="C290" s="90"/>
      <c r="D290" s="90"/>
      <c r="E290" s="40"/>
      <c r="F290" s="107"/>
      <c r="G290" s="107"/>
      <c r="H290" s="107"/>
      <c r="I290" s="107"/>
      <c r="J290" s="32"/>
    </row>
    <row r="291" spans="1:10" x14ac:dyDescent="0.55000000000000004">
      <c r="A291" s="39"/>
      <c r="B291" s="39"/>
      <c r="C291" s="90"/>
      <c r="D291" s="90"/>
      <c r="E291" s="40"/>
      <c r="F291" s="107"/>
      <c r="G291" s="107"/>
      <c r="H291" s="107"/>
      <c r="I291" s="107"/>
      <c r="J291" s="32"/>
    </row>
    <row r="292" spans="1:10" x14ac:dyDescent="0.55000000000000004">
      <c r="A292" s="39"/>
      <c r="B292" s="39"/>
      <c r="C292" s="90"/>
      <c r="D292" s="90"/>
      <c r="E292" s="40"/>
      <c r="F292" s="107"/>
      <c r="G292" s="107"/>
      <c r="H292" s="107"/>
      <c r="I292" s="107"/>
      <c r="J292" s="32"/>
    </row>
    <row r="293" spans="1:10" x14ac:dyDescent="0.55000000000000004">
      <c r="A293" s="39"/>
      <c r="B293" s="39"/>
      <c r="C293" s="90"/>
      <c r="D293" s="90"/>
      <c r="E293" s="40"/>
      <c r="F293" s="107"/>
      <c r="G293" s="107"/>
      <c r="H293" s="107"/>
      <c r="I293" s="107"/>
      <c r="J293" s="32"/>
    </row>
    <row r="294" spans="1:10" x14ac:dyDescent="0.55000000000000004">
      <c r="A294" s="39"/>
      <c r="B294" s="39"/>
      <c r="C294" s="90"/>
      <c r="D294" s="90"/>
      <c r="E294" s="40"/>
      <c r="F294" s="107"/>
      <c r="G294" s="107"/>
      <c r="H294" s="107"/>
      <c r="I294" s="107"/>
      <c r="J294" s="32"/>
    </row>
    <row r="295" spans="1:10" x14ac:dyDescent="0.55000000000000004">
      <c r="A295" s="39"/>
      <c r="B295" s="39"/>
      <c r="C295" s="90"/>
      <c r="D295" s="90"/>
      <c r="E295" s="40"/>
      <c r="F295" s="107"/>
      <c r="G295" s="107"/>
      <c r="H295" s="107"/>
      <c r="I295" s="107"/>
      <c r="J295" s="32"/>
    </row>
    <row r="296" spans="1:10" x14ac:dyDescent="0.55000000000000004">
      <c r="A296" s="39"/>
      <c r="B296" s="39"/>
      <c r="C296" s="90"/>
      <c r="D296" s="90"/>
      <c r="E296" s="40"/>
      <c r="F296" s="107"/>
      <c r="G296" s="107"/>
      <c r="H296" s="107"/>
      <c r="I296" s="107"/>
      <c r="J296" s="32"/>
    </row>
    <row r="297" spans="1:10" x14ac:dyDescent="0.55000000000000004">
      <c r="A297" s="39"/>
      <c r="B297" s="39"/>
      <c r="C297" s="90"/>
      <c r="D297" s="90"/>
      <c r="E297" s="40"/>
      <c r="F297" s="107"/>
      <c r="G297" s="107"/>
      <c r="H297" s="107"/>
      <c r="I297" s="107"/>
      <c r="J297" s="32"/>
    </row>
    <row r="298" spans="1:10" x14ac:dyDescent="0.55000000000000004">
      <c r="A298" s="39"/>
      <c r="B298" s="39"/>
      <c r="C298" s="90"/>
      <c r="D298" s="90"/>
      <c r="E298" s="40"/>
      <c r="F298" s="107"/>
      <c r="G298" s="107"/>
      <c r="H298" s="107"/>
      <c r="I298" s="107"/>
      <c r="J298" s="32"/>
    </row>
    <row r="299" spans="1:10" x14ac:dyDescent="0.55000000000000004">
      <c r="A299" s="39"/>
      <c r="B299" s="39"/>
      <c r="C299" s="90"/>
      <c r="D299" s="90"/>
      <c r="E299" s="40"/>
      <c r="F299" s="107"/>
      <c r="G299" s="107"/>
      <c r="H299" s="107"/>
      <c r="I299" s="107"/>
      <c r="J299" s="32"/>
    </row>
    <row r="300" spans="1:10" x14ac:dyDescent="0.55000000000000004">
      <c r="A300" s="39"/>
      <c r="B300" s="39"/>
      <c r="C300" s="90"/>
      <c r="D300" s="90"/>
      <c r="E300" s="40"/>
      <c r="F300" s="107"/>
      <c r="G300" s="107"/>
      <c r="H300" s="107"/>
      <c r="I300" s="107"/>
      <c r="J300" s="32"/>
    </row>
    <row r="301" spans="1:10" x14ac:dyDescent="0.55000000000000004">
      <c r="A301" s="39"/>
      <c r="B301" s="39"/>
      <c r="C301" s="90"/>
      <c r="D301" s="90"/>
      <c r="E301" s="40"/>
      <c r="F301" s="107"/>
      <c r="G301" s="107"/>
      <c r="H301" s="107"/>
      <c r="I301" s="107"/>
      <c r="J301" s="32"/>
    </row>
    <row r="302" spans="1:10" x14ac:dyDescent="0.55000000000000004">
      <c r="A302" s="39"/>
      <c r="B302" s="39"/>
      <c r="C302" s="90"/>
      <c r="D302" s="90"/>
      <c r="E302" s="40"/>
      <c r="F302" s="107"/>
      <c r="G302" s="107"/>
      <c r="H302" s="107"/>
      <c r="I302" s="107"/>
      <c r="J302" s="32"/>
    </row>
    <row r="303" spans="1:10" x14ac:dyDescent="0.55000000000000004">
      <c r="A303" s="39"/>
      <c r="B303" s="39"/>
      <c r="C303" s="90"/>
      <c r="D303" s="90"/>
      <c r="E303" s="40"/>
      <c r="F303" s="107"/>
      <c r="G303" s="107"/>
      <c r="H303" s="107"/>
      <c r="I303" s="107"/>
      <c r="J303" s="32"/>
    </row>
    <row r="304" spans="1:10" x14ac:dyDescent="0.55000000000000004">
      <c r="A304" s="39"/>
      <c r="B304" s="39"/>
      <c r="C304" s="90"/>
      <c r="D304" s="90"/>
      <c r="E304" s="40"/>
      <c r="F304" s="107"/>
      <c r="G304" s="107"/>
      <c r="H304" s="107"/>
      <c r="I304" s="107"/>
      <c r="J304" s="32"/>
    </row>
    <row r="305" spans="1:10" x14ac:dyDescent="0.55000000000000004">
      <c r="A305" s="39"/>
      <c r="B305" s="39"/>
      <c r="C305" s="90"/>
      <c r="D305" s="90"/>
      <c r="E305" s="40"/>
      <c r="F305" s="107"/>
      <c r="G305" s="107"/>
      <c r="H305" s="107"/>
      <c r="I305" s="107"/>
      <c r="J305" s="32"/>
    </row>
    <row r="306" spans="1:10" x14ac:dyDescent="0.55000000000000004">
      <c r="A306" s="39"/>
      <c r="B306" s="39"/>
      <c r="C306" s="90"/>
      <c r="D306" s="90"/>
      <c r="E306" s="40"/>
      <c r="F306" s="107"/>
      <c r="G306" s="107"/>
      <c r="H306" s="107"/>
      <c r="I306" s="107"/>
      <c r="J306" s="32"/>
    </row>
    <row r="307" spans="1:10" x14ac:dyDescent="0.55000000000000004">
      <c r="A307" s="39"/>
      <c r="B307" s="39"/>
      <c r="C307" s="90"/>
      <c r="D307" s="90"/>
      <c r="E307" s="40"/>
      <c r="F307" s="107"/>
      <c r="G307" s="107"/>
      <c r="H307" s="107"/>
      <c r="I307" s="107"/>
      <c r="J307" s="32"/>
    </row>
    <row r="308" spans="1:10" x14ac:dyDescent="0.55000000000000004">
      <c r="A308" s="39"/>
      <c r="B308" s="39"/>
      <c r="C308" s="90"/>
      <c r="D308" s="90"/>
      <c r="E308" s="40"/>
      <c r="F308" s="107"/>
      <c r="G308" s="107"/>
      <c r="H308" s="107"/>
      <c r="I308" s="107"/>
      <c r="J308" s="32"/>
    </row>
    <row r="309" spans="1:10" x14ac:dyDescent="0.55000000000000004">
      <c r="A309" s="39"/>
      <c r="B309" s="39"/>
      <c r="C309" s="90"/>
      <c r="D309" s="90"/>
      <c r="E309" s="40"/>
      <c r="F309" s="107"/>
      <c r="G309" s="107"/>
      <c r="H309" s="107"/>
      <c r="I309" s="107"/>
      <c r="J309" s="32"/>
    </row>
    <row r="310" spans="1:10" x14ac:dyDescent="0.55000000000000004">
      <c r="A310" s="39"/>
      <c r="B310" s="39"/>
      <c r="C310" s="90"/>
      <c r="D310" s="90"/>
      <c r="E310" s="40"/>
      <c r="F310" s="107"/>
      <c r="G310" s="107"/>
      <c r="H310" s="107"/>
      <c r="I310" s="107"/>
      <c r="J310" s="32"/>
    </row>
    <row r="311" spans="1:10" x14ac:dyDescent="0.55000000000000004">
      <c r="A311" s="39"/>
      <c r="B311" s="39"/>
      <c r="C311" s="90"/>
      <c r="D311" s="90"/>
      <c r="E311" s="40"/>
      <c r="F311" s="107"/>
      <c r="G311" s="107"/>
      <c r="H311" s="107"/>
      <c r="I311" s="107"/>
      <c r="J311" s="32"/>
    </row>
    <row r="312" spans="1:10" x14ac:dyDescent="0.55000000000000004">
      <c r="A312" s="39"/>
      <c r="B312" s="39"/>
      <c r="C312" s="90"/>
      <c r="D312" s="90"/>
      <c r="E312" s="40"/>
      <c r="F312" s="107"/>
      <c r="G312" s="107"/>
      <c r="H312" s="107"/>
      <c r="I312" s="107"/>
      <c r="J312" s="32"/>
    </row>
    <row r="313" spans="1:10" x14ac:dyDescent="0.55000000000000004">
      <c r="A313" s="39"/>
      <c r="B313" s="39"/>
      <c r="C313" s="90"/>
      <c r="D313" s="90"/>
      <c r="E313" s="40"/>
      <c r="F313" s="107"/>
      <c r="G313" s="107"/>
      <c r="H313" s="107"/>
      <c r="I313" s="107"/>
      <c r="J313" s="32"/>
    </row>
    <row r="314" spans="1:10" x14ac:dyDescent="0.55000000000000004">
      <c r="A314" s="39"/>
      <c r="B314" s="39"/>
      <c r="C314" s="90"/>
      <c r="D314" s="90"/>
      <c r="E314" s="40"/>
      <c r="F314" s="107"/>
      <c r="G314" s="107"/>
      <c r="H314" s="107"/>
      <c r="I314" s="107"/>
      <c r="J314" s="32"/>
    </row>
    <row r="315" spans="1:10" x14ac:dyDescent="0.55000000000000004">
      <c r="A315" s="39"/>
      <c r="B315" s="39"/>
      <c r="C315" s="90"/>
      <c r="D315" s="90"/>
      <c r="E315" s="40"/>
      <c r="F315" s="107"/>
      <c r="G315" s="107"/>
      <c r="H315" s="107"/>
      <c r="I315" s="107"/>
      <c r="J315" s="32"/>
    </row>
    <row r="316" spans="1:10" x14ac:dyDescent="0.55000000000000004">
      <c r="A316" s="39"/>
      <c r="B316" s="39"/>
      <c r="C316" s="90"/>
      <c r="D316" s="90"/>
      <c r="E316" s="40"/>
      <c r="F316" s="107"/>
      <c r="G316" s="107"/>
      <c r="H316" s="107"/>
      <c r="I316" s="107"/>
      <c r="J316" s="32"/>
    </row>
    <row r="317" spans="1:10" x14ac:dyDescent="0.55000000000000004">
      <c r="A317" s="39"/>
      <c r="B317" s="39"/>
      <c r="C317" s="90"/>
      <c r="D317" s="90"/>
      <c r="E317" s="40"/>
      <c r="F317" s="107"/>
      <c r="G317" s="107"/>
      <c r="H317" s="107"/>
      <c r="I317" s="107"/>
      <c r="J317" s="32"/>
    </row>
    <row r="318" spans="1:10" x14ac:dyDescent="0.55000000000000004">
      <c r="A318" s="39"/>
      <c r="B318" s="39"/>
      <c r="C318" s="90"/>
      <c r="D318" s="90"/>
      <c r="E318" s="40"/>
      <c r="F318" s="107"/>
      <c r="G318" s="107"/>
      <c r="H318" s="107"/>
      <c r="I318" s="107"/>
      <c r="J318" s="32"/>
    </row>
    <row r="319" spans="1:10" x14ac:dyDescent="0.55000000000000004">
      <c r="A319" s="39"/>
      <c r="B319" s="39"/>
      <c r="C319" s="90"/>
      <c r="D319" s="90"/>
      <c r="E319" s="40"/>
      <c r="F319" s="107"/>
      <c r="G319" s="107"/>
      <c r="H319" s="107"/>
      <c r="I319" s="107"/>
      <c r="J319" s="32"/>
    </row>
    <row r="320" spans="1:10" x14ac:dyDescent="0.55000000000000004">
      <c r="A320" s="39"/>
      <c r="B320" s="39"/>
      <c r="C320" s="90"/>
      <c r="D320" s="90"/>
      <c r="E320" s="40"/>
      <c r="F320" s="107"/>
      <c r="G320" s="107"/>
      <c r="H320" s="107"/>
      <c r="I320" s="107"/>
      <c r="J320" s="32"/>
    </row>
    <row r="321" spans="1:10" x14ac:dyDescent="0.55000000000000004">
      <c r="A321" s="39"/>
      <c r="B321" s="39"/>
      <c r="C321" s="90"/>
      <c r="D321" s="90"/>
      <c r="E321" s="40"/>
      <c r="F321" s="107"/>
      <c r="G321" s="107"/>
      <c r="H321" s="107"/>
      <c r="I321" s="107"/>
      <c r="J321" s="32"/>
    </row>
    <row r="322" spans="1:10" x14ac:dyDescent="0.55000000000000004">
      <c r="A322" s="39"/>
      <c r="B322" s="39"/>
      <c r="C322" s="90"/>
      <c r="D322" s="90"/>
      <c r="E322" s="40"/>
      <c r="F322" s="107"/>
      <c r="G322" s="107"/>
      <c r="H322" s="107"/>
      <c r="I322" s="107"/>
      <c r="J322" s="32"/>
    </row>
    <row r="323" spans="1:10" x14ac:dyDescent="0.55000000000000004">
      <c r="A323" s="39"/>
      <c r="B323" s="39"/>
      <c r="C323" s="90"/>
      <c r="D323" s="90"/>
      <c r="E323" s="40"/>
      <c r="F323" s="107"/>
      <c r="G323" s="107"/>
      <c r="H323" s="107"/>
      <c r="I323" s="107"/>
      <c r="J323" s="32"/>
    </row>
    <row r="324" spans="1:10" x14ac:dyDescent="0.55000000000000004">
      <c r="A324" s="39"/>
      <c r="B324" s="39"/>
      <c r="C324" s="90"/>
      <c r="D324" s="90"/>
      <c r="E324" s="40"/>
      <c r="F324" s="107"/>
      <c r="G324" s="107"/>
      <c r="H324" s="107"/>
      <c r="I324" s="107"/>
      <c r="J324" s="32"/>
    </row>
    <row r="325" spans="1:10" x14ac:dyDescent="0.55000000000000004">
      <c r="A325" s="39"/>
      <c r="B325" s="39"/>
      <c r="C325" s="90"/>
      <c r="D325" s="90"/>
      <c r="E325" s="40"/>
      <c r="F325" s="107"/>
      <c r="G325" s="107"/>
      <c r="H325" s="107"/>
      <c r="I325" s="107"/>
      <c r="J325" s="32"/>
    </row>
    <row r="326" spans="1:10" x14ac:dyDescent="0.55000000000000004">
      <c r="A326" s="39"/>
      <c r="B326" s="39"/>
      <c r="C326" s="90"/>
      <c r="D326" s="90"/>
      <c r="E326" s="40"/>
      <c r="F326" s="107"/>
      <c r="G326" s="107"/>
      <c r="H326" s="107"/>
      <c r="I326" s="107"/>
      <c r="J326" s="32"/>
    </row>
    <row r="327" spans="1:10" x14ac:dyDescent="0.55000000000000004">
      <c r="A327" s="39"/>
      <c r="B327" s="39"/>
      <c r="C327" s="90"/>
      <c r="D327" s="90"/>
      <c r="E327" s="40"/>
      <c r="F327" s="107"/>
      <c r="G327" s="107"/>
      <c r="H327" s="107"/>
      <c r="I327" s="107"/>
      <c r="J327" s="32"/>
    </row>
    <row r="328" spans="1:10" x14ac:dyDescent="0.55000000000000004">
      <c r="A328" s="39"/>
      <c r="B328" s="39"/>
      <c r="C328" s="90"/>
      <c r="D328" s="90"/>
      <c r="E328" s="40"/>
      <c r="F328" s="107"/>
      <c r="G328" s="107"/>
      <c r="H328" s="107"/>
      <c r="I328" s="107"/>
      <c r="J328" s="32"/>
    </row>
    <row r="329" spans="1:10" x14ac:dyDescent="0.55000000000000004">
      <c r="A329" s="39"/>
      <c r="B329" s="39"/>
      <c r="C329" s="90"/>
      <c r="D329" s="90"/>
      <c r="E329" s="40"/>
      <c r="F329" s="107"/>
      <c r="G329" s="107"/>
      <c r="H329" s="107"/>
      <c r="I329" s="107"/>
      <c r="J329" s="32"/>
    </row>
    <row r="330" spans="1:10" x14ac:dyDescent="0.55000000000000004">
      <c r="A330" s="39"/>
      <c r="B330" s="39"/>
      <c r="C330" s="90"/>
      <c r="D330" s="90"/>
      <c r="E330" s="40"/>
      <c r="F330" s="107"/>
      <c r="G330" s="107"/>
      <c r="H330" s="107"/>
      <c r="I330" s="107"/>
      <c r="J330" s="32"/>
    </row>
    <row r="331" spans="1:10" x14ac:dyDescent="0.55000000000000004">
      <c r="A331" s="39"/>
      <c r="B331" s="39"/>
      <c r="C331" s="90"/>
      <c r="D331" s="90"/>
      <c r="E331" s="40"/>
      <c r="F331" s="107"/>
      <c r="G331" s="107"/>
      <c r="H331" s="107"/>
      <c r="I331" s="107"/>
      <c r="J331" s="32"/>
    </row>
    <row r="332" spans="1:10" x14ac:dyDescent="0.55000000000000004">
      <c r="A332" s="39"/>
      <c r="B332" s="39"/>
      <c r="C332" s="90"/>
      <c r="D332" s="90"/>
      <c r="E332" s="40"/>
      <c r="F332" s="107"/>
      <c r="G332" s="107"/>
      <c r="H332" s="107"/>
      <c r="I332" s="107"/>
      <c r="J332" s="32"/>
    </row>
    <row r="333" spans="1:10" x14ac:dyDescent="0.55000000000000004">
      <c r="A333" s="39"/>
      <c r="B333" s="39"/>
      <c r="C333" s="90"/>
      <c r="D333" s="90"/>
      <c r="E333" s="40"/>
      <c r="F333" s="107"/>
      <c r="G333" s="107"/>
      <c r="H333" s="107"/>
      <c r="I333" s="107"/>
      <c r="J333" s="32"/>
    </row>
    <row r="334" spans="1:10" x14ac:dyDescent="0.55000000000000004">
      <c r="A334" s="39"/>
      <c r="B334" s="39"/>
      <c r="C334" s="90"/>
      <c r="D334" s="90"/>
      <c r="E334" s="40"/>
      <c r="F334" s="107"/>
      <c r="G334" s="107"/>
      <c r="H334" s="107"/>
      <c r="I334" s="107"/>
      <c r="J334" s="32"/>
    </row>
    <row r="335" spans="1:10" x14ac:dyDescent="0.55000000000000004">
      <c r="A335" s="39"/>
      <c r="B335" s="39"/>
      <c r="C335" s="90"/>
      <c r="D335" s="90"/>
      <c r="E335" s="40"/>
      <c r="F335" s="107"/>
      <c r="G335" s="107"/>
      <c r="H335" s="107"/>
      <c r="I335" s="107"/>
      <c r="J335" s="32"/>
    </row>
    <row r="336" spans="1:10" x14ac:dyDescent="0.55000000000000004">
      <c r="A336" s="39"/>
      <c r="B336" s="39"/>
      <c r="C336" s="90"/>
      <c r="D336" s="90"/>
      <c r="E336" s="40"/>
      <c r="F336" s="107"/>
      <c r="G336" s="107"/>
      <c r="H336" s="107"/>
      <c r="I336" s="107"/>
      <c r="J336" s="32"/>
    </row>
    <row r="337" spans="1:10" x14ac:dyDescent="0.55000000000000004">
      <c r="A337" s="39"/>
      <c r="B337" s="39"/>
      <c r="C337" s="90"/>
      <c r="D337" s="90"/>
      <c r="E337" s="40"/>
      <c r="F337" s="107"/>
      <c r="G337" s="107"/>
      <c r="H337" s="107"/>
      <c r="I337" s="107"/>
      <c r="J337" s="32"/>
    </row>
    <row r="338" spans="1:10" x14ac:dyDescent="0.55000000000000004">
      <c r="A338" s="39"/>
      <c r="B338" s="39"/>
      <c r="C338" s="90"/>
      <c r="D338" s="90"/>
      <c r="E338" s="40"/>
      <c r="F338" s="107"/>
      <c r="G338" s="107"/>
      <c r="H338" s="107"/>
      <c r="I338" s="107"/>
      <c r="J338" s="32"/>
    </row>
    <row r="339" spans="1:10" x14ac:dyDescent="0.55000000000000004">
      <c r="A339" s="39"/>
      <c r="B339" s="39"/>
      <c r="C339" s="90"/>
      <c r="D339" s="90"/>
      <c r="E339" s="40"/>
      <c r="F339" s="107"/>
      <c r="G339" s="107"/>
      <c r="H339" s="107"/>
      <c r="I339" s="107"/>
      <c r="J339" s="32"/>
    </row>
    <row r="340" spans="1:10" x14ac:dyDescent="0.55000000000000004">
      <c r="A340" s="39"/>
      <c r="B340" s="39"/>
      <c r="C340" s="90"/>
      <c r="D340" s="90"/>
      <c r="E340" s="40"/>
      <c r="F340" s="107"/>
      <c r="G340" s="107"/>
      <c r="H340" s="107"/>
      <c r="I340" s="107"/>
      <c r="J340" s="32"/>
    </row>
    <row r="341" spans="1:10" x14ac:dyDescent="0.55000000000000004">
      <c r="A341" s="39"/>
      <c r="B341" s="39"/>
      <c r="C341" s="90"/>
      <c r="D341" s="90"/>
      <c r="E341" s="40"/>
      <c r="F341" s="107"/>
      <c r="G341" s="107"/>
      <c r="H341" s="107"/>
      <c r="I341" s="107"/>
      <c r="J341" s="32"/>
    </row>
    <row r="342" spans="1:10" x14ac:dyDescent="0.55000000000000004">
      <c r="A342" s="39"/>
      <c r="B342" s="39"/>
      <c r="C342" s="90"/>
      <c r="D342" s="90"/>
      <c r="E342" s="40"/>
      <c r="F342" s="107"/>
      <c r="G342" s="107"/>
      <c r="H342" s="107"/>
      <c r="I342" s="107"/>
      <c r="J342" s="32"/>
    </row>
    <row r="343" spans="1:10" x14ac:dyDescent="0.55000000000000004">
      <c r="A343" s="39"/>
      <c r="B343" s="39"/>
      <c r="C343" s="90"/>
      <c r="D343" s="90"/>
      <c r="E343" s="40"/>
      <c r="F343" s="107"/>
      <c r="G343" s="107"/>
      <c r="H343" s="107"/>
      <c r="I343" s="107"/>
      <c r="J343" s="32"/>
    </row>
    <row r="344" spans="1:10" x14ac:dyDescent="0.55000000000000004">
      <c r="A344" s="39"/>
      <c r="B344" s="39"/>
      <c r="C344" s="90"/>
      <c r="D344" s="90"/>
      <c r="E344" s="40"/>
      <c r="F344" s="107"/>
      <c r="G344" s="107"/>
      <c r="H344" s="107"/>
      <c r="I344" s="107"/>
      <c r="J344" s="32"/>
    </row>
    <row r="345" spans="1:10" x14ac:dyDescent="0.55000000000000004">
      <c r="A345" s="39"/>
      <c r="B345" s="39"/>
      <c r="C345" s="90"/>
      <c r="D345" s="90"/>
      <c r="E345" s="40"/>
      <c r="F345" s="107"/>
      <c r="G345" s="107"/>
      <c r="H345" s="107"/>
      <c r="I345" s="107"/>
      <c r="J345" s="32"/>
    </row>
    <row r="346" spans="1:10" x14ac:dyDescent="0.55000000000000004">
      <c r="A346" s="39"/>
      <c r="B346" s="39"/>
      <c r="C346" s="90"/>
      <c r="D346" s="90"/>
      <c r="E346" s="40"/>
      <c r="F346" s="107"/>
      <c r="G346" s="107"/>
      <c r="H346" s="107"/>
      <c r="I346" s="107"/>
      <c r="J346" s="32"/>
    </row>
    <row r="347" spans="1:10" x14ac:dyDescent="0.55000000000000004">
      <c r="A347" s="39"/>
      <c r="B347" s="39"/>
      <c r="C347" s="90"/>
      <c r="D347" s="90"/>
      <c r="E347" s="40"/>
      <c r="F347" s="107"/>
      <c r="G347" s="107"/>
      <c r="H347" s="107"/>
      <c r="I347" s="107"/>
      <c r="J347" s="32"/>
    </row>
    <row r="348" spans="1:10" x14ac:dyDescent="0.55000000000000004">
      <c r="A348" s="39"/>
      <c r="B348" s="39"/>
      <c r="C348" s="90"/>
      <c r="D348" s="90"/>
      <c r="E348" s="40"/>
      <c r="F348" s="107"/>
      <c r="G348" s="107"/>
      <c r="H348" s="107"/>
      <c r="I348" s="107"/>
      <c r="J348" s="32"/>
    </row>
    <row r="349" spans="1:10" x14ac:dyDescent="0.55000000000000004">
      <c r="A349" s="39"/>
      <c r="B349" s="39"/>
      <c r="C349" s="90"/>
      <c r="D349" s="90"/>
      <c r="E349" s="40"/>
      <c r="F349" s="107"/>
      <c r="G349" s="107"/>
      <c r="H349" s="107"/>
      <c r="I349" s="107"/>
      <c r="J349" s="32"/>
    </row>
    <row r="350" spans="1:10" x14ac:dyDescent="0.55000000000000004">
      <c r="A350" s="39"/>
      <c r="B350" s="39"/>
      <c r="C350" s="90"/>
      <c r="D350" s="90"/>
      <c r="E350" s="40"/>
      <c r="F350" s="107"/>
      <c r="G350" s="107"/>
      <c r="H350" s="107"/>
      <c r="I350" s="107"/>
      <c r="J350" s="32"/>
    </row>
    <row r="351" spans="1:10" x14ac:dyDescent="0.55000000000000004">
      <c r="A351" s="39"/>
      <c r="B351" s="39"/>
      <c r="C351" s="90"/>
      <c r="D351" s="90"/>
      <c r="E351" s="40"/>
      <c r="F351" s="107"/>
      <c r="G351" s="107"/>
      <c r="H351" s="107"/>
      <c r="I351" s="107"/>
      <c r="J351" s="32"/>
    </row>
    <row r="352" spans="1:10" x14ac:dyDescent="0.55000000000000004">
      <c r="A352" s="39"/>
      <c r="B352" s="39"/>
      <c r="C352" s="90"/>
      <c r="D352" s="90"/>
      <c r="E352" s="40"/>
      <c r="F352" s="107"/>
      <c r="G352" s="107"/>
      <c r="H352" s="107"/>
      <c r="I352" s="107"/>
      <c r="J352" s="32"/>
    </row>
    <row r="353" spans="1:10" x14ac:dyDescent="0.55000000000000004">
      <c r="A353" s="39"/>
      <c r="B353" s="39"/>
      <c r="C353" s="90"/>
      <c r="D353" s="90"/>
      <c r="E353" s="40"/>
      <c r="F353" s="107"/>
      <c r="G353" s="107"/>
      <c r="H353" s="107"/>
      <c r="I353" s="107"/>
      <c r="J353" s="32"/>
    </row>
    <row r="354" spans="1:10" x14ac:dyDescent="0.55000000000000004">
      <c r="A354" s="39"/>
      <c r="B354" s="39"/>
      <c r="C354" s="90"/>
      <c r="D354" s="90"/>
      <c r="E354" s="40"/>
      <c r="F354" s="107"/>
      <c r="G354" s="107"/>
      <c r="H354" s="107"/>
      <c r="I354" s="107"/>
      <c r="J354" s="32"/>
    </row>
    <row r="355" spans="1:10" x14ac:dyDescent="0.55000000000000004">
      <c r="A355" s="39"/>
      <c r="B355" s="39"/>
      <c r="C355" s="90"/>
      <c r="D355" s="90"/>
      <c r="E355" s="40"/>
      <c r="F355" s="107"/>
      <c r="G355" s="107"/>
      <c r="H355" s="107"/>
      <c r="I355" s="107"/>
      <c r="J355" s="32"/>
    </row>
    <row r="356" spans="1:10" x14ac:dyDescent="0.55000000000000004">
      <c r="A356" s="39"/>
      <c r="B356" s="39"/>
      <c r="C356" s="90"/>
      <c r="D356" s="90"/>
      <c r="E356" s="40"/>
      <c r="F356" s="107"/>
      <c r="G356" s="107"/>
      <c r="H356" s="107"/>
      <c r="I356" s="107"/>
      <c r="J356" s="32"/>
    </row>
    <row r="357" spans="1:10" x14ac:dyDescent="0.55000000000000004">
      <c r="A357" s="39"/>
      <c r="B357" s="39"/>
      <c r="C357" s="90"/>
      <c r="D357" s="90"/>
      <c r="E357" s="40"/>
      <c r="F357" s="107"/>
      <c r="G357" s="107"/>
      <c r="H357" s="107"/>
      <c r="I357" s="107"/>
      <c r="J357" s="32"/>
    </row>
    <row r="358" spans="1:10" x14ac:dyDescent="0.55000000000000004">
      <c r="A358" s="39"/>
      <c r="B358" s="39"/>
      <c r="C358" s="90"/>
      <c r="D358" s="90"/>
      <c r="E358" s="40"/>
      <c r="F358" s="107"/>
      <c r="G358" s="107"/>
      <c r="H358" s="107"/>
      <c r="I358" s="107"/>
      <c r="J358" s="32"/>
    </row>
    <row r="359" spans="1:10" x14ac:dyDescent="0.55000000000000004">
      <c r="A359" s="39"/>
      <c r="B359" s="39"/>
      <c r="C359" s="90"/>
      <c r="D359" s="90"/>
      <c r="E359" s="40"/>
      <c r="F359" s="107"/>
      <c r="G359" s="107"/>
      <c r="H359" s="107"/>
      <c r="I359" s="107"/>
      <c r="J359" s="32"/>
    </row>
    <row r="360" spans="1:10" x14ac:dyDescent="0.55000000000000004">
      <c r="A360" s="39"/>
      <c r="B360" s="39"/>
      <c r="C360" s="90"/>
      <c r="D360" s="90"/>
      <c r="E360" s="40"/>
      <c r="F360" s="107"/>
      <c r="G360" s="107"/>
      <c r="H360" s="107"/>
      <c r="I360" s="107"/>
      <c r="J360" s="32"/>
    </row>
    <row r="361" spans="1:10" x14ac:dyDescent="0.55000000000000004">
      <c r="A361" s="39"/>
      <c r="B361" s="39"/>
      <c r="C361" s="90"/>
      <c r="D361" s="90"/>
      <c r="E361" s="40"/>
      <c r="F361" s="107"/>
      <c r="G361" s="107"/>
      <c r="H361" s="107"/>
      <c r="I361" s="107"/>
      <c r="J361" s="32"/>
    </row>
    <row r="362" spans="1:10" x14ac:dyDescent="0.55000000000000004">
      <c r="A362" s="39"/>
      <c r="B362" s="39"/>
      <c r="C362" s="90"/>
      <c r="D362" s="90"/>
      <c r="E362" s="40"/>
      <c r="F362" s="107"/>
      <c r="G362" s="107"/>
      <c r="H362" s="107"/>
      <c r="I362" s="107"/>
      <c r="J362" s="32"/>
    </row>
    <row r="363" spans="1:10" x14ac:dyDescent="0.55000000000000004">
      <c r="A363" s="39"/>
      <c r="B363" s="39"/>
      <c r="C363" s="90"/>
      <c r="D363" s="90"/>
      <c r="E363" s="40"/>
      <c r="F363" s="107"/>
      <c r="G363" s="107"/>
      <c r="H363" s="107"/>
      <c r="I363" s="107"/>
      <c r="J363" s="32"/>
    </row>
    <row r="364" spans="1:10" x14ac:dyDescent="0.55000000000000004">
      <c r="A364" s="39"/>
      <c r="B364" s="39"/>
      <c r="C364" s="90"/>
      <c r="D364" s="90"/>
      <c r="E364" s="40"/>
      <c r="F364" s="107"/>
      <c r="G364" s="107"/>
      <c r="H364" s="107"/>
      <c r="I364" s="107"/>
      <c r="J364" s="32"/>
    </row>
    <row r="365" spans="1:10" x14ac:dyDescent="0.55000000000000004">
      <c r="A365" s="39"/>
      <c r="B365" s="39"/>
      <c r="C365" s="90"/>
      <c r="D365" s="90"/>
      <c r="E365" s="40"/>
      <c r="F365" s="107"/>
      <c r="G365" s="107"/>
      <c r="H365" s="107"/>
      <c r="I365" s="107"/>
      <c r="J365" s="32"/>
    </row>
    <row r="366" spans="1:10" x14ac:dyDescent="0.55000000000000004">
      <c r="A366" s="39"/>
      <c r="B366" s="39"/>
      <c r="C366" s="90"/>
      <c r="D366" s="90"/>
      <c r="E366" s="40"/>
      <c r="F366" s="107"/>
      <c r="G366" s="107"/>
      <c r="H366" s="107"/>
      <c r="I366" s="107"/>
      <c r="J366" s="32"/>
    </row>
    <row r="367" spans="1:10" x14ac:dyDescent="0.55000000000000004">
      <c r="A367" s="39"/>
      <c r="B367" s="39"/>
      <c r="C367" s="90"/>
      <c r="D367" s="90"/>
      <c r="E367" s="40"/>
      <c r="F367" s="107"/>
      <c r="G367" s="107"/>
      <c r="H367" s="107"/>
      <c r="I367" s="107"/>
      <c r="J367" s="32"/>
    </row>
    <row r="368" spans="1:10" x14ac:dyDescent="0.55000000000000004">
      <c r="A368" s="39"/>
      <c r="B368" s="39"/>
      <c r="C368" s="90"/>
      <c r="D368" s="90"/>
      <c r="E368" s="40"/>
      <c r="F368" s="107"/>
      <c r="G368" s="107"/>
      <c r="H368" s="107"/>
      <c r="I368" s="107"/>
      <c r="J368" s="32"/>
    </row>
    <row r="369" spans="1:10" x14ac:dyDescent="0.55000000000000004">
      <c r="A369" s="39"/>
      <c r="B369" s="39"/>
      <c r="C369" s="90"/>
      <c r="D369" s="90"/>
      <c r="E369" s="40"/>
      <c r="F369" s="107"/>
      <c r="G369" s="107"/>
      <c r="H369" s="107"/>
      <c r="I369" s="107"/>
      <c r="J369" s="32"/>
    </row>
    <row r="370" spans="1:10" x14ac:dyDescent="0.55000000000000004">
      <c r="A370" s="39"/>
      <c r="B370" s="39"/>
      <c r="C370" s="90"/>
      <c r="D370" s="90"/>
      <c r="E370" s="40"/>
      <c r="F370" s="107"/>
      <c r="G370" s="107"/>
      <c r="H370" s="107"/>
      <c r="I370" s="107"/>
      <c r="J370" s="32"/>
    </row>
    <row r="371" spans="1:10" x14ac:dyDescent="0.55000000000000004">
      <c r="A371" s="39"/>
      <c r="B371" s="39"/>
      <c r="C371" s="90"/>
      <c r="D371" s="90"/>
      <c r="E371" s="40"/>
      <c r="F371" s="107"/>
      <c r="G371" s="107"/>
      <c r="H371" s="107"/>
      <c r="I371" s="107"/>
      <c r="J371" s="32"/>
    </row>
    <row r="372" spans="1:10" x14ac:dyDescent="0.55000000000000004">
      <c r="A372" s="39"/>
      <c r="B372" s="39"/>
      <c r="C372" s="90"/>
      <c r="D372" s="90"/>
      <c r="E372" s="40"/>
      <c r="F372" s="107"/>
      <c r="G372" s="107"/>
      <c r="H372" s="107"/>
      <c r="I372" s="107"/>
      <c r="J372" s="32"/>
    </row>
    <row r="373" spans="1:10" x14ac:dyDescent="0.55000000000000004">
      <c r="A373" s="39"/>
      <c r="B373" s="39"/>
      <c r="C373" s="90"/>
      <c r="D373" s="90"/>
      <c r="E373" s="40"/>
      <c r="F373" s="107"/>
      <c r="G373" s="107"/>
      <c r="H373" s="107"/>
      <c r="I373" s="107"/>
      <c r="J373" s="32"/>
    </row>
    <row r="374" spans="1:10" x14ac:dyDescent="0.55000000000000004">
      <c r="A374" s="39"/>
      <c r="B374" s="39"/>
      <c r="C374" s="90"/>
      <c r="D374" s="90"/>
      <c r="E374" s="40"/>
      <c r="F374" s="107"/>
      <c r="G374" s="107"/>
      <c r="H374" s="107"/>
      <c r="I374" s="107"/>
      <c r="J374" s="32"/>
    </row>
    <row r="375" spans="1:10" x14ac:dyDescent="0.55000000000000004">
      <c r="A375" s="39"/>
      <c r="B375" s="39"/>
      <c r="C375" s="90"/>
      <c r="D375" s="90"/>
      <c r="E375" s="40"/>
      <c r="F375" s="107"/>
      <c r="G375" s="107"/>
      <c r="H375" s="107"/>
      <c r="I375" s="107"/>
      <c r="J375" s="32"/>
    </row>
    <row r="376" spans="1:10" x14ac:dyDescent="0.55000000000000004">
      <c r="A376" s="39"/>
      <c r="B376" s="39"/>
      <c r="C376" s="90"/>
      <c r="D376" s="90"/>
      <c r="E376" s="40"/>
      <c r="F376" s="107"/>
      <c r="G376" s="107"/>
      <c r="H376" s="107"/>
      <c r="I376" s="107"/>
      <c r="J376" s="32"/>
    </row>
    <row r="377" spans="1:10" x14ac:dyDescent="0.55000000000000004">
      <c r="A377" s="39"/>
      <c r="B377" s="39"/>
      <c r="C377" s="90"/>
      <c r="D377" s="90"/>
      <c r="E377" s="40"/>
      <c r="F377" s="107"/>
      <c r="G377" s="107"/>
      <c r="H377" s="107"/>
      <c r="I377" s="107"/>
      <c r="J377" s="32"/>
    </row>
    <row r="378" spans="1:10" x14ac:dyDescent="0.55000000000000004">
      <c r="A378" s="39"/>
      <c r="B378" s="39"/>
      <c r="C378" s="90"/>
      <c r="D378" s="90"/>
      <c r="E378" s="40"/>
      <c r="F378" s="107"/>
      <c r="G378" s="107"/>
      <c r="H378" s="107"/>
      <c r="I378" s="107"/>
      <c r="J378" s="32"/>
    </row>
    <row r="379" spans="1:10" x14ac:dyDescent="0.55000000000000004">
      <c r="A379" s="39"/>
      <c r="B379" s="39"/>
      <c r="C379" s="90"/>
      <c r="D379" s="90"/>
      <c r="E379" s="40"/>
      <c r="F379" s="107"/>
      <c r="G379" s="107"/>
      <c r="H379" s="107"/>
      <c r="I379" s="107"/>
      <c r="J379" s="32"/>
    </row>
    <row r="380" spans="1:10" x14ac:dyDescent="0.55000000000000004">
      <c r="A380" s="39"/>
      <c r="B380" s="39"/>
      <c r="C380" s="90"/>
      <c r="D380" s="90"/>
      <c r="E380" s="40"/>
      <c r="F380" s="107"/>
      <c r="G380" s="107"/>
      <c r="H380" s="107"/>
      <c r="I380" s="107"/>
      <c r="J380" s="32"/>
    </row>
    <row r="381" spans="1:10" x14ac:dyDescent="0.55000000000000004">
      <c r="A381" s="39"/>
      <c r="B381" s="39"/>
      <c r="C381" s="90"/>
      <c r="D381" s="90"/>
      <c r="E381" s="40"/>
      <c r="F381" s="107"/>
      <c r="G381" s="107"/>
      <c r="H381" s="107"/>
      <c r="I381" s="107"/>
      <c r="J381" s="32"/>
    </row>
    <row r="382" spans="1:10" x14ac:dyDescent="0.55000000000000004">
      <c r="A382" s="39"/>
      <c r="B382" s="39"/>
      <c r="C382" s="90"/>
      <c r="D382" s="90"/>
      <c r="E382" s="40"/>
      <c r="F382" s="107"/>
      <c r="G382" s="107"/>
      <c r="H382" s="107"/>
      <c r="I382" s="107"/>
      <c r="J382" s="32"/>
    </row>
    <row r="383" spans="1:10" x14ac:dyDescent="0.55000000000000004">
      <c r="A383" s="39"/>
      <c r="B383" s="39"/>
      <c r="C383" s="90"/>
      <c r="D383" s="90"/>
      <c r="E383" s="40"/>
      <c r="F383" s="107"/>
      <c r="G383" s="107"/>
      <c r="H383" s="107"/>
      <c r="I383" s="107"/>
      <c r="J383" s="32"/>
    </row>
    <row r="384" spans="1:10" x14ac:dyDescent="0.55000000000000004">
      <c r="A384" s="39"/>
      <c r="B384" s="39"/>
      <c r="C384" s="90"/>
      <c r="D384" s="90"/>
      <c r="E384" s="40"/>
      <c r="F384" s="107"/>
      <c r="G384" s="107"/>
      <c r="H384" s="107"/>
      <c r="I384" s="107"/>
      <c r="J384" s="32"/>
    </row>
    <row r="385" spans="1:10" x14ac:dyDescent="0.55000000000000004">
      <c r="A385" s="39"/>
      <c r="B385" s="39"/>
      <c r="C385" s="90"/>
      <c r="D385" s="90"/>
      <c r="E385" s="40"/>
      <c r="F385" s="107"/>
      <c r="G385" s="107"/>
      <c r="H385" s="107"/>
      <c r="I385" s="107"/>
      <c r="J385" s="32"/>
    </row>
    <row r="386" spans="1:10" x14ac:dyDescent="0.55000000000000004">
      <c r="A386" s="39"/>
      <c r="B386" s="39"/>
      <c r="C386" s="90"/>
      <c r="D386" s="90"/>
      <c r="E386" s="40"/>
      <c r="F386" s="107"/>
      <c r="G386" s="107"/>
      <c r="H386" s="107"/>
      <c r="I386" s="107"/>
      <c r="J386" s="32"/>
    </row>
    <row r="387" spans="1:10" x14ac:dyDescent="0.55000000000000004">
      <c r="A387" s="39"/>
      <c r="B387" s="39"/>
      <c r="C387" s="90"/>
      <c r="D387" s="90"/>
      <c r="E387" s="40"/>
      <c r="F387" s="107"/>
      <c r="G387" s="107"/>
      <c r="H387" s="107"/>
      <c r="I387" s="107"/>
      <c r="J387" s="32"/>
    </row>
    <row r="388" spans="1:10" x14ac:dyDescent="0.55000000000000004">
      <c r="A388" s="39"/>
      <c r="B388" s="39"/>
      <c r="C388" s="90"/>
      <c r="D388" s="90"/>
      <c r="E388" s="40"/>
      <c r="F388" s="107"/>
      <c r="G388" s="107"/>
      <c r="H388" s="107"/>
      <c r="I388" s="107"/>
      <c r="J388" s="32"/>
    </row>
    <row r="389" spans="1:10" x14ac:dyDescent="0.55000000000000004">
      <c r="A389" s="39"/>
      <c r="B389" s="39"/>
      <c r="C389" s="90"/>
      <c r="D389" s="90"/>
      <c r="E389" s="40"/>
      <c r="F389" s="107"/>
      <c r="G389" s="107"/>
      <c r="H389" s="107"/>
      <c r="I389" s="107"/>
      <c r="J389" s="32"/>
    </row>
    <row r="390" spans="1:10" x14ac:dyDescent="0.55000000000000004">
      <c r="A390" s="39"/>
      <c r="B390" s="39"/>
      <c r="C390" s="90"/>
      <c r="D390" s="90"/>
      <c r="E390" s="40"/>
      <c r="F390" s="107"/>
      <c r="G390" s="107"/>
      <c r="H390" s="107"/>
      <c r="I390" s="107"/>
      <c r="J390" s="32"/>
    </row>
    <row r="391" spans="1:10" x14ac:dyDescent="0.55000000000000004">
      <c r="A391" s="39"/>
      <c r="B391" s="39"/>
      <c r="C391" s="90"/>
      <c r="D391" s="90"/>
      <c r="E391" s="40"/>
      <c r="F391" s="107"/>
      <c r="G391" s="107"/>
      <c r="H391" s="107"/>
      <c r="I391" s="107"/>
      <c r="J391" s="32"/>
    </row>
    <row r="392" spans="1:10" x14ac:dyDescent="0.55000000000000004">
      <c r="A392" s="39"/>
      <c r="B392" s="39"/>
      <c r="C392" s="90"/>
      <c r="D392" s="90"/>
      <c r="E392" s="40"/>
      <c r="F392" s="107"/>
      <c r="G392" s="107"/>
      <c r="H392" s="107"/>
      <c r="I392" s="107"/>
      <c r="J392" s="32"/>
    </row>
    <row r="393" spans="1:10" x14ac:dyDescent="0.55000000000000004">
      <c r="A393" s="39"/>
      <c r="B393" s="39"/>
      <c r="C393" s="90"/>
      <c r="D393" s="90"/>
      <c r="E393" s="40"/>
      <c r="F393" s="107"/>
      <c r="G393" s="107"/>
      <c r="H393" s="107"/>
      <c r="I393" s="107"/>
      <c r="J393" s="32"/>
    </row>
    <row r="394" spans="1:10" x14ac:dyDescent="0.55000000000000004">
      <c r="A394" s="39"/>
      <c r="B394" s="39"/>
      <c r="C394" s="90"/>
      <c r="D394" s="90"/>
      <c r="E394" s="40"/>
      <c r="F394" s="107"/>
      <c r="G394" s="107"/>
      <c r="H394" s="107"/>
      <c r="I394" s="107"/>
      <c r="J394" s="32"/>
    </row>
    <row r="395" spans="1:10" x14ac:dyDescent="0.55000000000000004">
      <c r="A395" s="39"/>
      <c r="B395" s="39"/>
      <c r="C395" s="90"/>
      <c r="D395" s="90"/>
      <c r="E395" s="40"/>
      <c r="F395" s="107"/>
      <c r="G395" s="107"/>
      <c r="H395" s="107"/>
      <c r="I395" s="107"/>
      <c r="J395" s="32"/>
    </row>
    <row r="396" spans="1:10" x14ac:dyDescent="0.55000000000000004">
      <c r="A396" s="39"/>
      <c r="B396" s="39"/>
      <c r="C396" s="90"/>
      <c r="D396" s="90"/>
      <c r="E396" s="40"/>
      <c r="F396" s="107"/>
      <c r="G396" s="107"/>
      <c r="H396" s="107"/>
      <c r="I396" s="107"/>
      <c r="J396" s="32"/>
    </row>
    <row r="397" spans="1:10" x14ac:dyDescent="0.55000000000000004">
      <c r="A397" s="39"/>
      <c r="B397" s="39"/>
      <c r="C397" s="90"/>
      <c r="D397" s="90"/>
      <c r="E397" s="40"/>
      <c r="F397" s="107"/>
      <c r="G397" s="107"/>
      <c r="H397" s="107"/>
      <c r="I397" s="107"/>
      <c r="J397" s="32"/>
    </row>
    <row r="398" spans="1:10" x14ac:dyDescent="0.55000000000000004">
      <c r="A398" s="39"/>
      <c r="B398" s="39"/>
      <c r="C398" s="90"/>
      <c r="D398" s="90"/>
      <c r="E398" s="40"/>
      <c r="F398" s="107"/>
      <c r="G398" s="107"/>
      <c r="H398" s="107"/>
      <c r="I398" s="107"/>
      <c r="J398" s="32"/>
    </row>
    <row r="399" spans="1:10" x14ac:dyDescent="0.55000000000000004">
      <c r="A399" s="39"/>
      <c r="B399" s="39"/>
      <c r="C399" s="90"/>
      <c r="D399" s="90"/>
      <c r="E399" s="40"/>
      <c r="F399" s="107"/>
      <c r="G399" s="107"/>
      <c r="H399" s="107"/>
      <c r="I399" s="107"/>
      <c r="J399" s="32"/>
    </row>
    <row r="400" spans="1:10" x14ac:dyDescent="0.55000000000000004">
      <c r="A400" s="39"/>
      <c r="B400" s="39"/>
      <c r="C400" s="90"/>
      <c r="D400" s="90"/>
      <c r="E400" s="40"/>
      <c r="F400" s="107"/>
      <c r="G400" s="107"/>
      <c r="H400" s="107"/>
      <c r="I400" s="107"/>
      <c r="J400" s="32"/>
    </row>
    <row r="401" spans="1:10" x14ac:dyDescent="0.55000000000000004">
      <c r="A401" s="39"/>
      <c r="B401" s="39"/>
      <c r="C401" s="90"/>
      <c r="D401" s="90"/>
      <c r="E401" s="40"/>
      <c r="F401" s="107"/>
      <c r="G401" s="107"/>
      <c r="H401" s="107"/>
      <c r="I401" s="107"/>
      <c r="J401" s="32"/>
    </row>
    <row r="402" spans="1:10" x14ac:dyDescent="0.55000000000000004">
      <c r="A402" s="39"/>
      <c r="B402" s="39"/>
      <c r="C402" s="90"/>
      <c r="D402" s="90"/>
      <c r="E402" s="40"/>
      <c r="F402" s="107"/>
      <c r="G402" s="107"/>
      <c r="H402" s="107"/>
      <c r="I402" s="107"/>
      <c r="J402" s="32"/>
    </row>
    <row r="403" spans="1:10" x14ac:dyDescent="0.55000000000000004">
      <c r="A403" s="39"/>
      <c r="B403" s="39"/>
      <c r="C403" s="90"/>
      <c r="D403" s="90"/>
      <c r="E403" s="40"/>
      <c r="F403" s="107"/>
      <c r="G403" s="107"/>
      <c r="H403" s="107"/>
      <c r="I403" s="107"/>
      <c r="J403" s="32"/>
    </row>
    <row r="404" spans="1:10" x14ac:dyDescent="0.55000000000000004">
      <c r="A404" s="39"/>
      <c r="B404" s="39"/>
      <c r="C404" s="90"/>
      <c r="D404" s="90"/>
      <c r="E404" s="40"/>
      <c r="F404" s="107"/>
      <c r="G404" s="107"/>
      <c r="H404" s="107"/>
      <c r="I404" s="107"/>
      <c r="J404" s="32"/>
    </row>
    <row r="405" spans="1:10" x14ac:dyDescent="0.55000000000000004">
      <c r="A405" s="39"/>
      <c r="B405" s="39"/>
      <c r="C405" s="90"/>
      <c r="D405" s="90"/>
      <c r="E405" s="40"/>
      <c r="F405" s="107"/>
      <c r="G405" s="107"/>
      <c r="H405" s="107"/>
      <c r="I405" s="107"/>
      <c r="J405" s="32"/>
    </row>
    <row r="406" spans="1:10" x14ac:dyDescent="0.55000000000000004">
      <c r="A406" s="39"/>
      <c r="B406" s="39"/>
      <c r="C406" s="90"/>
      <c r="D406" s="90"/>
      <c r="E406" s="40"/>
      <c r="F406" s="107"/>
      <c r="G406" s="107"/>
      <c r="H406" s="107"/>
      <c r="I406" s="107"/>
      <c r="J406" s="32"/>
    </row>
    <row r="407" spans="1:10" x14ac:dyDescent="0.55000000000000004">
      <c r="A407" s="39"/>
      <c r="B407" s="39"/>
      <c r="C407" s="90"/>
      <c r="D407" s="90"/>
      <c r="E407" s="40"/>
      <c r="F407" s="107"/>
      <c r="G407" s="107"/>
      <c r="H407" s="107"/>
      <c r="I407" s="107"/>
      <c r="J407" s="32"/>
    </row>
    <row r="408" spans="1:10" x14ac:dyDescent="0.55000000000000004">
      <c r="A408" s="39"/>
      <c r="B408" s="39"/>
      <c r="C408" s="90"/>
      <c r="D408" s="90"/>
      <c r="E408" s="40"/>
      <c r="F408" s="107"/>
      <c r="G408" s="107"/>
      <c r="H408" s="107"/>
      <c r="I408" s="107"/>
      <c r="J408" s="32"/>
    </row>
    <row r="409" spans="1:10" x14ac:dyDescent="0.55000000000000004">
      <c r="A409" s="39"/>
      <c r="B409" s="39"/>
      <c r="C409" s="90"/>
      <c r="D409" s="90"/>
      <c r="E409" s="40"/>
      <c r="F409" s="107"/>
      <c r="G409" s="107"/>
      <c r="H409" s="107"/>
      <c r="I409" s="107"/>
      <c r="J409" s="32"/>
    </row>
    <row r="410" spans="1:10" x14ac:dyDescent="0.55000000000000004">
      <c r="A410" s="39"/>
      <c r="B410" s="39"/>
      <c r="C410" s="90"/>
      <c r="D410" s="90"/>
      <c r="E410" s="40"/>
      <c r="F410" s="107"/>
      <c r="G410" s="107"/>
      <c r="H410" s="107"/>
      <c r="I410" s="107"/>
      <c r="J410" s="32"/>
    </row>
    <row r="411" spans="1:10" x14ac:dyDescent="0.55000000000000004">
      <c r="A411" s="39"/>
      <c r="B411" s="39"/>
      <c r="C411" s="90"/>
      <c r="D411" s="90"/>
      <c r="E411" s="40"/>
      <c r="F411" s="107"/>
      <c r="G411" s="107"/>
      <c r="H411" s="107"/>
      <c r="I411" s="107"/>
      <c r="J411" s="32"/>
    </row>
    <row r="412" spans="1:10" x14ac:dyDescent="0.55000000000000004">
      <c r="A412" s="39"/>
      <c r="B412" s="39"/>
      <c r="C412" s="90"/>
      <c r="D412" s="90"/>
      <c r="E412" s="40"/>
      <c r="F412" s="107"/>
      <c r="G412" s="107"/>
      <c r="H412" s="107"/>
      <c r="I412" s="107"/>
      <c r="J412" s="32"/>
    </row>
    <row r="413" spans="1:10" x14ac:dyDescent="0.55000000000000004">
      <c r="A413" s="39"/>
      <c r="B413" s="39"/>
      <c r="C413" s="90"/>
      <c r="D413" s="90"/>
      <c r="E413" s="40"/>
      <c r="F413" s="107"/>
      <c r="G413" s="107"/>
      <c r="H413" s="107"/>
      <c r="I413" s="107"/>
      <c r="J413" s="32"/>
    </row>
    <row r="414" spans="1:10" x14ac:dyDescent="0.55000000000000004">
      <c r="A414" s="39"/>
      <c r="B414" s="39"/>
      <c r="C414" s="90"/>
      <c r="D414" s="90"/>
      <c r="E414" s="40"/>
      <c r="F414" s="107"/>
      <c r="G414" s="107"/>
      <c r="H414" s="107"/>
      <c r="I414" s="107"/>
      <c r="J414" s="32"/>
    </row>
    <row r="415" spans="1:10" x14ac:dyDescent="0.55000000000000004">
      <c r="A415" s="39"/>
      <c r="B415" s="39"/>
      <c r="C415" s="90"/>
      <c r="D415" s="90"/>
      <c r="E415" s="40"/>
      <c r="F415" s="107"/>
      <c r="G415" s="107"/>
      <c r="H415" s="107"/>
      <c r="I415" s="107"/>
      <c r="J415" s="32"/>
    </row>
    <row r="416" spans="1:10" x14ac:dyDescent="0.55000000000000004">
      <c r="A416" s="39"/>
      <c r="B416" s="39"/>
      <c r="C416" s="90"/>
      <c r="D416" s="90"/>
      <c r="E416" s="40"/>
      <c r="F416" s="107"/>
      <c r="G416" s="107"/>
      <c r="H416" s="107"/>
      <c r="I416" s="107"/>
      <c r="J416" s="32"/>
    </row>
    <row r="417" spans="1:10" x14ac:dyDescent="0.55000000000000004">
      <c r="A417" s="39"/>
      <c r="B417" s="39"/>
      <c r="C417" s="90"/>
      <c r="D417" s="90"/>
      <c r="E417" s="40"/>
      <c r="F417" s="107"/>
      <c r="G417" s="107"/>
      <c r="H417" s="107"/>
      <c r="I417" s="107"/>
      <c r="J417" s="32"/>
    </row>
    <row r="418" spans="1:10" x14ac:dyDescent="0.55000000000000004">
      <c r="A418" s="39"/>
      <c r="B418" s="39"/>
      <c r="C418" s="90"/>
      <c r="D418" s="90"/>
      <c r="E418" s="40"/>
      <c r="F418" s="107"/>
      <c r="G418" s="107"/>
      <c r="H418" s="107"/>
      <c r="I418" s="107"/>
      <c r="J418" s="32"/>
    </row>
    <row r="419" spans="1:10" x14ac:dyDescent="0.55000000000000004">
      <c r="A419" s="39"/>
      <c r="B419" s="39"/>
      <c r="C419" s="90"/>
      <c r="D419" s="90"/>
      <c r="E419" s="40"/>
      <c r="F419" s="107"/>
      <c r="G419" s="107"/>
      <c r="H419" s="107"/>
      <c r="I419" s="107"/>
      <c r="J419" s="32"/>
    </row>
    <row r="420" spans="1:10" x14ac:dyDescent="0.55000000000000004">
      <c r="A420" s="39"/>
      <c r="B420" s="39"/>
      <c r="C420" s="90"/>
      <c r="D420" s="90"/>
      <c r="E420" s="40"/>
      <c r="F420" s="107"/>
      <c r="G420" s="107"/>
      <c r="H420" s="107"/>
      <c r="I420" s="107"/>
      <c r="J420" s="32"/>
    </row>
    <row r="421" spans="1:10" x14ac:dyDescent="0.55000000000000004">
      <c r="A421" s="39"/>
      <c r="B421" s="39"/>
      <c r="C421" s="90"/>
      <c r="D421" s="90"/>
      <c r="E421" s="40"/>
      <c r="F421" s="107"/>
      <c r="G421" s="107"/>
      <c r="H421" s="107"/>
      <c r="I421" s="107"/>
      <c r="J421" s="32"/>
    </row>
    <row r="422" spans="1:10" x14ac:dyDescent="0.55000000000000004">
      <c r="A422" s="39"/>
      <c r="B422" s="39"/>
      <c r="C422" s="90"/>
      <c r="D422" s="90"/>
      <c r="E422" s="40"/>
      <c r="F422" s="107"/>
      <c r="G422" s="107"/>
      <c r="H422" s="107"/>
      <c r="I422" s="107"/>
      <c r="J422" s="32"/>
    </row>
    <row r="423" spans="1:10" x14ac:dyDescent="0.55000000000000004">
      <c r="A423" s="39"/>
      <c r="B423" s="39"/>
      <c r="C423" s="90"/>
      <c r="D423" s="90"/>
      <c r="E423" s="40"/>
      <c r="F423" s="107"/>
      <c r="G423" s="107"/>
      <c r="H423" s="107"/>
      <c r="I423" s="107"/>
      <c r="J423" s="32"/>
    </row>
    <row r="424" spans="1:10" x14ac:dyDescent="0.55000000000000004">
      <c r="A424" s="39"/>
      <c r="B424" s="39"/>
      <c r="C424" s="90"/>
      <c r="D424" s="90"/>
      <c r="E424" s="40"/>
      <c r="F424" s="107"/>
      <c r="G424" s="107"/>
      <c r="H424" s="107"/>
      <c r="I424" s="107"/>
      <c r="J424" s="32"/>
    </row>
    <row r="425" spans="1:10" x14ac:dyDescent="0.55000000000000004">
      <c r="A425" s="39"/>
      <c r="B425" s="39"/>
      <c r="C425" s="90"/>
      <c r="D425" s="90"/>
      <c r="E425" s="40"/>
      <c r="F425" s="107"/>
      <c r="G425" s="107"/>
      <c r="H425" s="107"/>
      <c r="I425" s="107"/>
      <c r="J425" s="32"/>
    </row>
    <row r="426" spans="1:10" x14ac:dyDescent="0.55000000000000004">
      <c r="A426" s="39"/>
      <c r="B426" s="39"/>
      <c r="C426" s="90"/>
      <c r="D426" s="90"/>
      <c r="E426" s="40"/>
      <c r="F426" s="107"/>
      <c r="G426" s="107"/>
      <c r="H426" s="107"/>
      <c r="I426" s="107"/>
      <c r="J426" s="32"/>
    </row>
    <row r="427" spans="1:10" x14ac:dyDescent="0.55000000000000004">
      <c r="A427" s="39"/>
      <c r="B427" s="39"/>
      <c r="C427" s="90"/>
      <c r="D427" s="90"/>
      <c r="E427" s="40"/>
      <c r="F427" s="107"/>
      <c r="G427" s="107"/>
      <c r="H427" s="107"/>
      <c r="I427" s="107"/>
      <c r="J427" s="32"/>
    </row>
    <row r="428" spans="1:10" x14ac:dyDescent="0.55000000000000004">
      <c r="A428" s="39"/>
      <c r="B428" s="39"/>
      <c r="C428" s="90"/>
      <c r="D428" s="90"/>
      <c r="E428" s="40"/>
      <c r="F428" s="107"/>
      <c r="G428" s="107"/>
      <c r="H428" s="107"/>
      <c r="I428" s="107"/>
      <c r="J428" s="32"/>
    </row>
    <row r="429" spans="1:10" x14ac:dyDescent="0.55000000000000004">
      <c r="A429" s="39"/>
      <c r="B429" s="39"/>
      <c r="C429" s="90"/>
      <c r="D429" s="90"/>
      <c r="E429" s="40"/>
      <c r="F429" s="107"/>
      <c r="G429" s="107"/>
      <c r="H429" s="107"/>
      <c r="I429" s="107"/>
      <c r="J429" s="32"/>
    </row>
    <row r="430" spans="1:10" x14ac:dyDescent="0.55000000000000004">
      <c r="A430" s="39"/>
      <c r="B430" s="39"/>
      <c r="C430" s="90"/>
      <c r="D430" s="90"/>
      <c r="E430" s="40"/>
      <c r="F430" s="107"/>
      <c r="G430" s="107"/>
      <c r="H430" s="107"/>
      <c r="I430" s="107"/>
      <c r="J430" s="32"/>
    </row>
    <row r="431" spans="1:10" x14ac:dyDescent="0.55000000000000004">
      <c r="A431" s="39"/>
      <c r="B431" s="39"/>
      <c r="C431" s="90"/>
      <c r="D431" s="90"/>
      <c r="E431" s="40"/>
      <c r="F431" s="107"/>
      <c r="G431" s="107"/>
      <c r="H431" s="107"/>
      <c r="I431" s="107"/>
      <c r="J431" s="32"/>
    </row>
    <row r="432" spans="1:10" x14ac:dyDescent="0.55000000000000004">
      <c r="A432" s="39"/>
      <c r="B432" s="39"/>
      <c r="C432" s="90"/>
      <c r="D432" s="90"/>
      <c r="E432" s="40"/>
      <c r="F432" s="107"/>
      <c r="G432" s="107"/>
      <c r="H432" s="107"/>
      <c r="I432" s="107"/>
      <c r="J432" s="32"/>
    </row>
    <row r="433" spans="1:10" x14ac:dyDescent="0.55000000000000004">
      <c r="A433" s="39"/>
      <c r="B433" s="39"/>
      <c r="C433" s="90"/>
      <c r="D433" s="90"/>
      <c r="E433" s="40"/>
      <c r="F433" s="107"/>
      <c r="G433" s="107"/>
      <c r="H433" s="107"/>
      <c r="I433" s="107"/>
      <c r="J433" s="32"/>
    </row>
    <row r="434" spans="1:10" x14ac:dyDescent="0.55000000000000004">
      <c r="A434" s="39"/>
      <c r="B434" s="39"/>
      <c r="C434" s="90"/>
      <c r="D434" s="90"/>
      <c r="E434" s="40"/>
      <c r="F434" s="107"/>
      <c r="G434" s="107"/>
      <c r="H434" s="107"/>
      <c r="I434" s="107"/>
      <c r="J434" s="32"/>
    </row>
    <row r="435" spans="1:10" x14ac:dyDescent="0.55000000000000004">
      <c r="A435" s="39"/>
      <c r="B435" s="39"/>
      <c r="C435" s="90"/>
      <c r="D435" s="90"/>
      <c r="E435" s="40"/>
      <c r="F435" s="107"/>
      <c r="G435" s="107"/>
      <c r="H435" s="107"/>
      <c r="I435" s="107"/>
      <c r="J435" s="32"/>
    </row>
    <row r="436" spans="1:10" x14ac:dyDescent="0.55000000000000004">
      <c r="A436" s="39"/>
      <c r="B436" s="39"/>
      <c r="C436" s="90"/>
      <c r="D436" s="90"/>
      <c r="E436" s="40"/>
      <c r="F436" s="107"/>
      <c r="G436" s="107"/>
      <c r="H436" s="107"/>
      <c r="I436" s="107"/>
      <c r="J436" s="32"/>
    </row>
    <row r="437" spans="1:10" x14ac:dyDescent="0.55000000000000004">
      <c r="A437" s="39"/>
      <c r="B437" s="39"/>
      <c r="C437" s="90"/>
      <c r="D437" s="90"/>
      <c r="E437" s="40"/>
      <c r="F437" s="107"/>
      <c r="G437" s="107"/>
      <c r="H437" s="107"/>
      <c r="I437" s="107"/>
      <c r="J437" s="32"/>
    </row>
    <row r="438" spans="1:10" x14ac:dyDescent="0.55000000000000004">
      <c r="A438" s="39"/>
      <c r="B438" s="39"/>
      <c r="C438" s="90"/>
      <c r="D438" s="90"/>
      <c r="E438" s="40"/>
      <c r="F438" s="107"/>
      <c r="G438" s="107"/>
      <c r="H438" s="107"/>
      <c r="I438" s="107"/>
      <c r="J438" s="32"/>
    </row>
    <row r="439" spans="1:10" x14ac:dyDescent="0.55000000000000004">
      <c r="A439" s="39"/>
      <c r="B439" s="39"/>
      <c r="C439" s="90"/>
      <c r="D439" s="90"/>
      <c r="E439" s="40"/>
      <c r="F439" s="107"/>
      <c r="G439" s="107"/>
      <c r="H439" s="107"/>
      <c r="I439" s="107"/>
      <c r="J439" s="32"/>
    </row>
    <row r="440" spans="1:10" x14ac:dyDescent="0.55000000000000004">
      <c r="A440" s="39"/>
      <c r="B440" s="39"/>
      <c r="C440" s="90"/>
      <c r="D440" s="90"/>
      <c r="E440" s="40"/>
      <c r="F440" s="107"/>
      <c r="G440" s="107"/>
      <c r="H440" s="107"/>
      <c r="I440" s="107"/>
      <c r="J440" s="32"/>
    </row>
    <row r="441" spans="1:10" x14ac:dyDescent="0.55000000000000004">
      <c r="A441" s="39"/>
      <c r="B441" s="39"/>
      <c r="C441" s="90"/>
      <c r="D441" s="90"/>
      <c r="E441" s="40"/>
      <c r="F441" s="107"/>
      <c r="G441" s="107"/>
      <c r="H441" s="107"/>
      <c r="I441" s="107"/>
      <c r="J441" s="32"/>
    </row>
    <row r="442" spans="1:10" x14ac:dyDescent="0.55000000000000004">
      <c r="A442" s="39"/>
      <c r="B442" s="39"/>
      <c r="C442" s="90"/>
      <c r="D442" s="90"/>
      <c r="E442" s="40"/>
      <c r="F442" s="107"/>
      <c r="G442" s="107"/>
      <c r="H442" s="107"/>
      <c r="I442" s="107"/>
      <c r="J442" s="32"/>
    </row>
    <row r="443" spans="1:10" x14ac:dyDescent="0.55000000000000004">
      <c r="A443" s="39"/>
      <c r="B443" s="39"/>
      <c r="C443" s="90"/>
      <c r="D443" s="90"/>
      <c r="E443" s="40"/>
      <c r="F443" s="107"/>
      <c r="G443" s="107"/>
      <c r="H443" s="107"/>
      <c r="I443" s="107"/>
      <c r="J443" s="32"/>
    </row>
    <row r="444" spans="1:10" x14ac:dyDescent="0.55000000000000004">
      <c r="A444" s="39"/>
      <c r="B444" s="39"/>
      <c r="C444" s="90"/>
      <c r="D444" s="90"/>
      <c r="E444" s="40"/>
      <c r="F444" s="107"/>
      <c r="G444" s="107"/>
      <c r="H444" s="107"/>
      <c r="I444" s="107"/>
      <c r="J444" s="32"/>
    </row>
    <row r="445" spans="1:10" x14ac:dyDescent="0.55000000000000004">
      <c r="A445" s="39"/>
      <c r="B445" s="39"/>
      <c r="C445" s="90"/>
      <c r="D445" s="90"/>
      <c r="E445" s="40"/>
      <c r="F445" s="107"/>
      <c r="G445" s="107"/>
      <c r="H445" s="107"/>
      <c r="I445" s="107"/>
      <c r="J445" s="32"/>
    </row>
    <row r="446" spans="1:10" x14ac:dyDescent="0.55000000000000004">
      <c r="A446" s="39"/>
      <c r="B446" s="39"/>
      <c r="C446" s="90"/>
      <c r="D446" s="90"/>
      <c r="E446" s="40"/>
      <c r="F446" s="107"/>
      <c r="G446" s="107"/>
      <c r="H446" s="107"/>
      <c r="I446" s="107"/>
      <c r="J446" s="32"/>
    </row>
    <row r="447" spans="1:10" x14ac:dyDescent="0.55000000000000004">
      <c r="A447" s="39"/>
      <c r="B447" s="39"/>
      <c r="C447" s="90"/>
      <c r="D447" s="90"/>
      <c r="E447" s="40"/>
      <c r="F447" s="107"/>
      <c r="G447" s="107"/>
      <c r="H447" s="107"/>
      <c r="I447" s="107"/>
      <c r="J447" s="32"/>
    </row>
    <row r="448" spans="1:10" x14ac:dyDescent="0.55000000000000004">
      <c r="A448" s="39"/>
      <c r="B448" s="39"/>
      <c r="C448" s="90"/>
      <c r="D448" s="90"/>
      <c r="E448" s="40"/>
      <c r="F448" s="107"/>
      <c r="G448" s="107"/>
      <c r="H448" s="107"/>
      <c r="I448" s="107"/>
      <c r="J448" s="32"/>
    </row>
    <row r="449" spans="1:10" x14ac:dyDescent="0.55000000000000004">
      <c r="A449" s="39"/>
      <c r="B449" s="39"/>
      <c r="C449" s="90"/>
      <c r="D449" s="90"/>
      <c r="E449" s="40"/>
      <c r="F449" s="107"/>
      <c r="G449" s="107"/>
      <c r="H449" s="107"/>
      <c r="I449" s="107"/>
      <c r="J449" s="32"/>
    </row>
    <row r="450" spans="1:10" x14ac:dyDescent="0.55000000000000004">
      <c r="A450" s="39"/>
      <c r="B450" s="39"/>
      <c r="C450" s="90"/>
      <c r="D450" s="90"/>
      <c r="E450" s="40"/>
      <c r="F450" s="107"/>
      <c r="G450" s="107"/>
      <c r="H450" s="107"/>
      <c r="I450" s="107"/>
      <c r="J450" s="32"/>
    </row>
    <row r="451" spans="1:10" x14ac:dyDescent="0.55000000000000004">
      <c r="A451" s="39"/>
      <c r="B451" s="39"/>
      <c r="C451" s="90"/>
      <c r="D451" s="90"/>
      <c r="E451" s="40"/>
      <c r="F451" s="107"/>
      <c r="G451" s="107"/>
      <c r="H451" s="107"/>
      <c r="I451" s="107"/>
      <c r="J451" s="32"/>
    </row>
    <row r="452" spans="1:10" x14ac:dyDescent="0.55000000000000004">
      <c r="A452" s="39"/>
      <c r="B452" s="39"/>
      <c r="C452" s="90"/>
      <c r="D452" s="90"/>
      <c r="E452" s="40"/>
      <c r="F452" s="107"/>
      <c r="G452" s="107"/>
      <c r="H452" s="107"/>
      <c r="I452" s="107"/>
      <c r="J452" s="32"/>
    </row>
    <row r="453" spans="1:10" x14ac:dyDescent="0.55000000000000004">
      <c r="A453" s="39"/>
      <c r="B453" s="39"/>
      <c r="C453" s="90"/>
      <c r="D453" s="90"/>
      <c r="E453" s="40"/>
      <c r="F453" s="107"/>
      <c r="G453" s="107"/>
      <c r="H453" s="107"/>
      <c r="I453" s="107"/>
      <c r="J453" s="32"/>
    </row>
    <row r="454" spans="1:10" x14ac:dyDescent="0.55000000000000004">
      <c r="A454" s="39"/>
      <c r="B454" s="39"/>
      <c r="C454" s="90"/>
      <c r="D454" s="90"/>
      <c r="E454" s="40"/>
      <c r="F454" s="107"/>
      <c r="G454" s="107"/>
      <c r="H454" s="107"/>
      <c r="I454" s="107"/>
      <c r="J454" s="32"/>
    </row>
    <row r="455" spans="1:10" x14ac:dyDescent="0.55000000000000004">
      <c r="A455" s="39"/>
      <c r="B455" s="39"/>
      <c r="C455" s="90"/>
      <c r="D455" s="90"/>
      <c r="E455" s="40"/>
      <c r="F455" s="107"/>
      <c r="G455" s="107"/>
      <c r="H455" s="107"/>
      <c r="I455" s="107"/>
      <c r="J455" s="32"/>
    </row>
    <row r="456" spans="1:10" x14ac:dyDescent="0.55000000000000004">
      <c r="A456" s="39"/>
      <c r="B456" s="39"/>
      <c r="C456" s="90"/>
      <c r="D456" s="90"/>
      <c r="E456" s="40"/>
      <c r="F456" s="107"/>
      <c r="G456" s="107"/>
      <c r="H456" s="107"/>
      <c r="I456" s="107"/>
      <c r="J456" s="32"/>
    </row>
    <row r="457" spans="1:10" x14ac:dyDescent="0.55000000000000004">
      <c r="A457" s="39"/>
      <c r="B457" s="39"/>
      <c r="C457" s="90"/>
      <c r="D457" s="90"/>
      <c r="E457" s="40"/>
      <c r="F457" s="107"/>
      <c r="G457" s="107"/>
      <c r="H457" s="107"/>
      <c r="I457" s="107"/>
      <c r="J457" s="32"/>
    </row>
    <row r="458" spans="1:10" x14ac:dyDescent="0.55000000000000004">
      <c r="A458" s="39"/>
      <c r="B458" s="39"/>
      <c r="C458" s="90"/>
      <c r="D458" s="90"/>
      <c r="E458" s="40"/>
      <c r="F458" s="107"/>
      <c r="G458" s="107"/>
      <c r="H458" s="107"/>
      <c r="I458" s="107"/>
      <c r="J458" s="32"/>
    </row>
    <row r="459" spans="1:10" x14ac:dyDescent="0.55000000000000004">
      <c r="A459" s="39"/>
      <c r="B459" s="39"/>
      <c r="C459" s="90"/>
      <c r="D459" s="90"/>
      <c r="E459" s="40"/>
      <c r="F459" s="107"/>
      <c r="G459" s="107"/>
      <c r="H459" s="107"/>
      <c r="I459" s="107"/>
      <c r="J459" s="32"/>
    </row>
    <row r="460" spans="1:10" x14ac:dyDescent="0.55000000000000004">
      <c r="A460" s="39"/>
      <c r="B460" s="39"/>
      <c r="C460" s="90"/>
      <c r="D460" s="90"/>
      <c r="E460" s="40"/>
      <c r="F460" s="107"/>
      <c r="G460" s="107"/>
      <c r="H460" s="107"/>
      <c r="I460" s="107"/>
      <c r="J460" s="32"/>
    </row>
    <row r="461" spans="1:10" x14ac:dyDescent="0.55000000000000004">
      <c r="A461" s="39"/>
      <c r="B461" s="39"/>
      <c r="C461" s="90"/>
      <c r="D461" s="90"/>
      <c r="E461" s="40"/>
      <c r="F461" s="107"/>
      <c r="G461" s="107"/>
      <c r="H461" s="107"/>
      <c r="I461" s="107"/>
      <c r="J461" s="32"/>
    </row>
    <row r="462" spans="1:10" x14ac:dyDescent="0.55000000000000004">
      <c r="A462" s="39"/>
      <c r="B462" s="39"/>
      <c r="C462" s="90"/>
      <c r="D462" s="90"/>
      <c r="E462" s="40"/>
      <c r="F462" s="107"/>
      <c r="G462" s="107"/>
      <c r="H462" s="107"/>
      <c r="I462" s="107"/>
      <c r="J462" s="32"/>
    </row>
    <row r="463" spans="1:10" x14ac:dyDescent="0.55000000000000004">
      <c r="A463" s="39"/>
      <c r="B463" s="39"/>
      <c r="C463" s="90"/>
      <c r="D463" s="90"/>
      <c r="E463" s="40"/>
      <c r="F463" s="107"/>
      <c r="G463" s="107"/>
      <c r="H463" s="107"/>
      <c r="I463" s="107"/>
      <c r="J463" s="32"/>
    </row>
    <row r="464" spans="1:10" x14ac:dyDescent="0.55000000000000004">
      <c r="A464" s="39"/>
      <c r="B464" s="39"/>
      <c r="C464" s="90"/>
      <c r="D464" s="90"/>
      <c r="E464" s="40"/>
      <c r="F464" s="107"/>
      <c r="G464" s="107"/>
      <c r="H464" s="107"/>
      <c r="I464" s="107"/>
      <c r="J464" s="32"/>
    </row>
    <row r="465" spans="1:10" x14ac:dyDescent="0.55000000000000004">
      <c r="A465" s="39"/>
      <c r="B465" s="39"/>
      <c r="C465" s="90"/>
      <c r="D465" s="90"/>
      <c r="E465" s="40"/>
      <c r="F465" s="107"/>
      <c r="G465" s="107"/>
      <c r="H465" s="107"/>
      <c r="I465" s="107"/>
      <c r="J465" s="32"/>
    </row>
    <row r="466" spans="1:10" x14ac:dyDescent="0.55000000000000004">
      <c r="A466" s="39"/>
      <c r="B466" s="39"/>
      <c r="C466" s="90"/>
      <c r="D466" s="90"/>
      <c r="E466" s="40"/>
      <c r="F466" s="107"/>
      <c r="G466" s="107"/>
      <c r="H466" s="107"/>
      <c r="I466" s="107"/>
      <c r="J466" s="32"/>
    </row>
    <row r="467" spans="1:10" x14ac:dyDescent="0.55000000000000004">
      <c r="A467" s="39"/>
      <c r="B467" s="39"/>
      <c r="C467" s="90"/>
      <c r="D467" s="90"/>
      <c r="E467" s="40"/>
      <c r="F467" s="107"/>
      <c r="G467" s="107"/>
      <c r="H467" s="107"/>
      <c r="I467" s="107"/>
      <c r="J467" s="32"/>
    </row>
    <row r="468" spans="1:10" x14ac:dyDescent="0.55000000000000004">
      <c r="A468" s="39"/>
      <c r="B468" s="39"/>
      <c r="C468" s="90"/>
      <c r="D468" s="90"/>
      <c r="E468" s="40"/>
      <c r="F468" s="107"/>
      <c r="G468" s="107"/>
      <c r="H468" s="107"/>
      <c r="I468" s="107"/>
      <c r="J468" s="32"/>
    </row>
    <row r="469" spans="1:10" x14ac:dyDescent="0.55000000000000004">
      <c r="A469" s="39"/>
      <c r="B469" s="39"/>
      <c r="C469" s="90"/>
      <c r="D469" s="90"/>
      <c r="E469" s="40"/>
      <c r="F469" s="107"/>
      <c r="G469" s="107"/>
      <c r="H469" s="107"/>
      <c r="I469" s="107"/>
      <c r="J469" s="32"/>
    </row>
    <row r="470" spans="1:10" x14ac:dyDescent="0.55000000000000004">
      <c r="A470" s="39"/>
      <c r="B470" s="39"/>
      <c r="C470" s="90"/>
      <c r="D470" s="90"/>
      <c r="E470" s="40"/>
      <c r="F470" s="107"/>
      <c r="G470" s="107"/>
      <c r="H470" s="107"/>
      <c r="I470" s="107"/>
      <c r="J470" s="32"/>
    </row>
    <row r="471" spans="1:10" x14ac:dyDescent="0.55000000000000004">
      <c r="A471" s="39"/>
      <c r="B471" s="39"/>
      <c r="C471" s="90"/>
      <c r="D471" s="90"/>
      <c r="E471" s="40"/>
      <c r="F471" s="107"/>
      <c r="G471" s="107"/>
      <c r="H471" s="107"/>
      <c r="I471" s="107"/>
      <c r="J471" s="32"/>
    </row>
    <row r="472" spans="1:10" x14ac:dyDescent="0.55000000000000004">
      <c r="A472" s="39"/>
      <c r="B472" s="39"/>
      <c r="C472" s="90"/>
      <c r="D472" s="90"/>
      <c r="E472" s="40"/>
      <c r="F472" s="107"/>
      <c r="G472" s="107"/>
      <c r="H472" s="107"/>
      <c r="I472" s="107"/>
      <c r="J472" s="32"/>
    </row>
    <row r="473" spans="1:10" x14ac:dyDescent="0.55000000000000004">
      <c r="A473" s="39"/>
      <c r="B473" s="39"/>
      <c r="C473" s="90"/>
      <c r="D473" s="90"/>
      <c r="E473" s="40"/>
      <c r="F473" s="107"/>
      <c r="G473" s="107"/>
      <c r="H473" s="107"/>
      <c r="I473" s="107"/>
      <c r="J473" s="32"/>
    </row>
    <row r="474" spans="1:10" x14ac:dyDescent="0.55000000000000004">
      <c r="A474" s="39"/>
      <c r="B474" s="39"/>
      <c r="C474" s="90"/>
      <c r="D474" s="90"/>
      <c r="E474" s="40"/>
      <c r="F474" s="107"/>
      <c r="G474" s="107"/>
      <c r="H474" s="107"/>
      <c r="I474" s="107"/>
      <c r="J474" s="32"/>
    </row>
    <row r="475" spans="1:10" x14ac:dyDescent="0.55000000000000004">
      <c r="A475" s="39"/>
      <c r="B475" s="39"/>
      <c r="C475" s="90"/>
      <c r="D475" s="90"/>
      <c r="E475" s="40"/>
      <c r="F475" s="107"/>
      <c r="G475" s="107"/>
      <c r="H475" s="107"/>
      <c r="I475" s="107"/>
      <c r="J475" s="32"/>
    </row>
    <row r="476" spans="1:10" x14ac:dyDescent="0.55000000000000004">
      <c r="A476" s="39"/>
      <c r="B476" s="39"/>
      <c r="C476" s="90"/>
      <c r="D476" s="90"/>
      <c r="E476" s="40"/>
      <c r="F476" s="107"/>
      <c r="G476" s="107"/>
      <c r="H476" s="107"/>
      <c r="I476" s="107"/>
      <c r="J476" s="32"/>
    </row>
    <row r="477" spans="1:10" x14ac:dyDescent="0.55000000000000004">
      <c r="A477" s="39"/>
      <c r="B477" s="39"/>
      <c r="C477" s="90"/>
      <c r="D477" s="90"/>
      <c r="E477" s="40"/>
      <c r="F477" s="107"/>
      <c r="G477" s="107"/>
      <c r="H477" s="107"/>
      <c r="I477" s="107"/>
      <c r="J477" s="32"/>
    </row>
    <row r="478" spans="1:10" x14ac:dyDescent="0.55000000000000004">
      <c r="A478" s="39"/>
      <c r="B478" s="39"/>
      <c r="C478" s="90"/>
      <c r="D478" s="90"/>
      <c r="E478" s="40"/>
      <c r="F478" s="107"/>
      <c r="G478" s="107"/>
      <c r="H478" s="107"/>
      <c r="I478" s="107"/>
      <c r="J478" s="32"/>
    </row>
    <row r="479" spans="1:10" x14ac:dyDescent="0.55000000000000004">
      <c r="A479" s="39"/>
      <c r="B479" s="39"/>
      <c r="C479" s="90"/>
      <c r="D479" s="90"/>
      <c r="E479" s="40"/>
      <c r="F479" s="107"/>
      <c r="G479" s="107"/>
      <c r="H479" s="107"/>
      <c r="I479" s="107"/>
      <c r="J479" s="32"/>
    </row>
    <row r="480" spans="1:10" x14ac:dyDescent="0.55000000000000004">
      <c r="A480" s="39"/>
      <c r="B480" s="39"/>
      <c r="C480" s="90"/>
      <c r="D480" s="90"/>
      <c r="E480" s="40"/>
      <c r="F480" s="107"/>
      <c r="G480" s="107"/>
      <c r="H480" s="107"/>
      <c r="I480" s="107"/>
      <c r="J480" s="32"/>
    </row>
    <row r="481" spans="1:10" x14ac:dyDescent="0.55000000000000004">
      <c r="A481" s="39"/>
      <c r="B481" s="39"/>
      <c r="C481" s="90"/>
      <c r="D481" s="90"/>
      <c r="E481" s="40"/>
      <c r="F481" s="107"/>
      <c r="G481" s="107"/>
      <c r="H481" s="107"/>
      <c r="I481" s="107"/>
      <c r="J481" s="32"/>
    </row>
    <row r="482" spans="1:10" x14ac:dyDescent="0.55000000000000004">
      <c r="A482" s="39"/>
      <c r="B482" s="39"/>
      <c r="C482" s="90"/>
      <c r="D482" s="90"/>
      <c r="E482" s="40"/>
      <c r="F482" s="107"/>
      <c r="G482" s="107"/>
      <c r="H482" s="107"/>
      <c r="I482" s="107"/>
      <c r="J482" s="32"/>
    </row>
    <row r="483" spans="1:10" x14ac:dyDescent="0.55000000000000004">
      <c r="A483" s="39"/>
      <c r="B483" s="39"/>
      <c r="C483" s="90"/>
      <c r="D483" s="90"/>
      <c r="E483" s="40"/>
      <c r="F483" s="107"/>
      <c r="G483" s="107"/>
      <c r="H483" s="107"/>
      <c r="I483" s="107"/>
      <c r="J483" s="32"/>
    </row>
    <row r="484" spans="1:10" x14ac:dyDescent="0.55000000000000004">
      <c r="A484" s="39"/>
      <c r="B484" s="39"/>
      <c r="C484" s="90"/>
      <c r="D484" s="90"/>
      <c r="E484" s="40"/>
      <c r="F484" s="107"/>
      <c r="G484" s="107"/>
      <c r="H484" s="107"/>
      <c r="I484" s="107"/>
      <c r="J484" s="32"/>
    </row>
    <row r="485" spans="1:10" x14ac:dyDescent="0.55000000000000004">
      <c r="A485" s="39"/>
      <c r="B485" s="39"/>
      <c r="C485" s="90"/>
      <c r="D485" s="90"/>
      <c r="E485" s="40"/>
      <c r="F485" s="107"/>
      <c r="G485" s="107"/>
      <c r="H485" s="107"/>
      <c r="I485" s="107"/>
      <c r="J485" s="32"/>
    </row>
    <row r="486" spans="1:10" x14ac:dyDescent="0.55000000000000004">
      <c r="A486" s="39"/>
      <c r="B486" s="39"/>
      <c r="C486" s="90"/>
      <c r="D486" s="90"/>
      <c r="E486" s="40"/>
      <c r="F486" s="107"/>
      <c r="G486" s="107"/>
      <c r="H486" s="107"/>
      <c r="I486" s="107"/>
      <c r="J486" s="32"/>
    </row>
    <row r="487" spans="1:10" x14ac:dyDescent="0.55000000000000004">
      <c r="A487" s="39"/>
      <c r="B487" s="39"/>
      <c r="C487" s="90"/>
      <c r="D487" s="90"/>
      <c r="E487" s="40"/>
      <c r="F487" s="107"/>
      <c r="G487" s="107"/>
      <c r="H487" s="107"/>
      <c r="I487" s="107"/>
      <c r="J487" s="32"/>
    </row>
    <row r="488" spans="1:10" x14ac:dyDescent="0.55000000000000004">
      <c r="A488" s="39"/>
      <c r="B488" s="39"/>
      <c r="C488" s="90"/>
      <c r="D488" s="90"/>
      <c r="E488" s="40"/>
      <c r="F488" s="107"/>
      <c r="G488" s="107"/>
      <c r="H488" s="107"/>
      <c r="I488" s="107"/>
      <c r="J488" s="32"/>
    </row>
    <row r="489" spans="1:10" x14ac:dyDescent="0.55000000000000004">
      <c r="A489" s="39"/>
      <c r="B489" s="39"/>
      <c r="C489" s="90"/>
      <c r="D489" s="90"/>
      <c r="E489" s="40"/>
      <c r="F489" s="107"/>
      <c r="G489" s="107"/>
      <c r="H489" s="107"/>
      <c r="I489" s="107"/>
      <c r="J489" s="32"/>
    </row>
    <row r="490" spans="1:10" x14ac:dyDescent="0.55000000000000004">
      <c r="A490" s="39"/>
      <c r="B490" s="39"/>
      <c r="C490" s="90"/>
      <c r="D490" s="90"/>
      <c r="E490" s="40"/>
      <c r="F490" s="107"/>
      <c r="G490" s="107"/>
      <c r="H490" s="107"/>
      <c r="I490" s="107"/>
      <c r="J490" s="32"/>
    </row>
  </sheetData>
  <mergeCells count="974">
    <mergeCell ref="D1:E1"/>
    <mergeCell ref="B3:E3"/>
    <mergeCell ref="C490:D490"/>
    <mergeCell ref="F490:I490"/>
    <mergeCell ref="A2:B2"/>
    <mergeCell ref="K4:M4"/>
    <mergeCell ref="C487:D487"/>
    <mergeCell ref="F487:I487"/>
    <mergeCell ref="C488:D488"/>
    <mergeCell ref="F488:I488"/>
    <mergeCell ref="C489:D489"/>
    <mergeCell ref="F489:I489"/>
    <mergeCell ref="C484:D484"/>
    <mergeCell ref="F484:I484"/>
    <mergeCell ref="C485:D485"/>
    <mergeCell ref="F485:I485"/>
    <mergeCell ref="C486:D486"/>
    <mergeCell ref="F486:I486"/>
    <mergeCell ref="C481:D481"/>
    <mergeCell ref="F481:I481"/>
    <mergeCell ref="C482:D482"/>
    <mergeCell ref="F482:I482"/>
    <mergeCell ref="C483:D483"/>
    <mergeCell ref="F483:I483"/>
    <mergeCell ref="C478:D478"/>
    <mergeCell ref="F478:I478"/>
    <mergeCell ref="C479:D479"/>
    <mergeCell ref="F479:I479"/>
    <mergeCell ref="C480:D480"/>
    <mergeCell ref="F480:I480"/>
    <mergeCell ref="C475:D475"/>
    <mergeCell ref="F475:I475"/>
    <mergeCell ref="C476:D476"/>
    <mergeCell ref="F476:I476"/>
    <mergeCell ref="C477:D477"/>
    <mergeCell ref="F477:I477"/>
    <mergeCell ref="C472:D472"/>
    <mergeCell ref="F472:I472"/>
    <mergeCell ref="C473:D473"/>
    <mergeCell ref="F473:I473"/>
    <mergeCell ref="C474:D474"/>
    <mergeCell ref="F474:I474"/>
    <mergeCell ref="C469:D469"/>
    <mergeCell ref="F469:I469"/>
    <mergeCell ref="C470:D470"/>
    <mergeCell ref="F470:I470"/>
    <mergeCell ref="C471:D471"/>
    <mergeCell ref="F471:I471"/>
    <mergeCell ref="C466:D466"/>
    <mergeCell ref="F466:I466"/>
    <mergeCell ref="C467:D467"/>
    <mergeCell ref="F467:I467"/>
    <mergeCell ref="C468:D468"/>
    <mergeCell ref="F468:I468"/>
    <mergeCell ref="C463:D463"/>
    <mergeCell ref="F463:I463"/>
    <mergeCell ref="C464:D464"/>
    <mergeCell ref="F464:I464"/>
    <mergeCell ref="C465:D465"/>
    <mergeCell ref="F465:I465"/>
    <mergeCell ref="C460:D460"/>
    <mergeCell ref="F460:I460"/>
    <mergeCell ref="C461:D461"/>
    <mergeCell ref="F461:I461"/>
    <mergeCell ref="C462:D462"/>
    <mergeCell ref="F462:I462"/>
    <mergeCell ref="C457:D457"/>
    <mergeCell ref="F457:I457"/>
    <mergeCell ref="C458:D458"/>
    <mergeCell ref="F458:I458"/>
    <mergeCell ref="C459:D459"/>
    <mergeCell ref="F459:I459"/>
    <mergeCell ref="C454:D454"/>
    <mergeCell ref="F454:I454"/>
    <mergeCell ref="C455:D455"/>
    <mergeCell ref="F455:I455"/>
    <mergeCell ref="C456:D456"/>
    <mergeCell ref="F456:I456"/>
    <mergeCell ref="C451:D451"/>
    <mergeCell ref="F451:I451"/>
    <mergeCell ref="C452:D452"/>
    <mergeCell ref="F452:I452"/>
    <mergeCell ref="C453:D453"/>
    <mergeCell ref="F453:I453"/>
    <mergeCell ref="C448:D448"/>
    <mergeCell ref="F448:I448"/>
    <mergeCell ref="C449:D449"/>
    <mergeCell ref="F449:I449"/>
    <mergeCell ref="C450:D450"/>
    <mergeCell ref="F450:I450"/>
    <mergeCell ref="C445:D445"/>
    <mergeCell ref="F445:I445"/>
    <mergeCell ref="C446:D446"/>
    <mergeCell ref="F446:I446"/>
    <mergeCell ref="C447:D447"/>
    <mergeCell ref="F447:I447"/>
    <mergeCell ref="C442:D442"/>
    <mergeCell ref="F442:I442"/>
    <mergeCell ref="C443:D443"/>
    <mergeCell ref="F443:I443"/>
    <mergeCell ref="C444:D444"/>
    <mergeCell ref="F444:I444"/>
    <mergeCell ref="C439:D439"/>
    <mergeCell ref="F439:I439"/>
    <mergeCell ref="C440:D440"/>
    <mergeCell ref="F440:I440"/>
    <mergeCell ref="C441:D441"/>
    <mergeCell ref="F441:I441"/>
    <mergeCell ref="C436:D436"/>
    <mergeCell ref="F436:I436"/>
    <mergeCell ref="C437:D437"/>
    <mergeCell ref="F437:I437"/>
    <mergeCell ref="C438:D438"/>
    <mergeCell ref="F438:I438"/>
    <mergeCell ref="C433:D433"/>
    <mergeCell ref="F433:I433"/>
    <mergeCell ref="C434:D434"/>
    <mergeCell ref="F434:I434"/>
    <mergeCell ref="C435:D435"/>
    <mergeCell ref="F435:I435"/>
    <mergeCell ref="C430:D430"/>
    <mergeCell ref="F430:I430"/>
    <mergeCell ref="C431:D431"/>
    <mergeCell ref="F431:I431"/>
    <mergeCell ref="C432:D432"/>
    <mergeCell ref="F432:I432"/>
    <mergeCell ref="C427:D427"/>
    <mergeCell ref="F427:I427"/>
    <mergeCell ref="C428:D428"/>
    <mergeCell ref="F428:I428"/>
    <mergeCell ref="C429:D429"/>
    <mergeCell ref="F429:I429"/>
    <mergeCell ref="C424:D424"/>
    <mergeCell ref="F424:I424"/>
    <mergeCell ref="C425:D425"/>
    <mergeCell ref="F425:I425"/>
    <mergeCell ref="C426:D426"/>
    <mergeCell ref="F426:I426"/>
    <mergeCell ref="C421:D421"/>
    <mergeCell ref="F421:I421"/>
    <mergeCell ref="C422:D422"/>
    <mergeCell ref="F422:I422"/>
    <mergeCell ref="C423:D423"/>
    <mergeCell ref="F423:I423"/>
    <mergeCell ref="C418:D418"/>
    <mergeCell ref="F418:I418"/>
    <mergeCell ref="C419:D419"/>
    <mergeCell ref="F419:I419"/>
    <mergeCell ref="C420:D420"/>
    <mergeCell ref="F420:I420"/>
    <mergeCell ref="C415:D415"/>
    <mergeCell ref="F415:I415"/>
    <mergeCell ref="C416:D416"/>
    <mergeCell ref="F416:I416"/>
    <mergeCell ref="C417:D417"/>
    <mergeCell ref="F417:I417"/>
    <mergeCell ref="C412:D412"/>
    <mergeCell ref="F412:I412"/>
    <mergeCell ref="C413:D413"/>
    <mergeCell ref="F413:I413"/>
    <mergeCell ref="C414:D414"/>
    <mergeCell ref="F414:I414"/>
    <mergeCell ref="C409:D409"/>
    <mergeCell ref="F409:I409"/>
    <mergeCell ref="C410:D410"/>
    <mergeCell ref="F410:I410"/>
    <mergeCell ref="C411:D411"/>
    <mergeCell ref="F411:I411"/>
    <mergeCell ref="C406:D406"/>
    <mergeCell ref="F406:I406"/>
    <mergeCell ref="C407:D407"/>
    <mergeCell ref="F407:I407"/>
    <mergeCell ref="C408:D408"/>
    <mergeCell ref="F408:I408"/>
    <mergeCell ref="C403:D403"/>
    <mergeCell ref="F403:I403"/>
    <mergeCell ref="C404:D404"/>
    <mergeCell ref="F404:I404"/>
    <mergeCell ref="C405:D405"/>
    <mergeCell ref="F405:I405"/>
    <mergeCell ref="C400:D400"/>
    <mergeCell ref="F400:I400"/>
    <mergeCell ref="C401:D401"/>
    <mergeCell ref="F401:I401"/>
    <mergeCell ref="C402:D402"/>
    <mergeCell ref="F402:I402"/>
    <mergeCell ref="C397:D397"/>
    <mergeCell ref="F397:I397"/>
    <mergeCell ref="C398:D398"/>
    <mergeCell ref="F398:I398"/>
    <mergeCell ref="C399:D399"/>
    <mergeCell ref="F399:I399"/>
    <mergeCell ref="C394:D394"/>
    <mergeCell ref="F394:I394"/>
    <mergeCell ref="C395:D395"/>
    <mergeCell ref="F395:I395"/>
    <mergeCell ref="C396:D396"/>
    <mergeCell ref="F396:I396"/>
    <mergeCell ref="C391:D391"/>
    <mergeCell ref="F391:I391"/>
    <mergeCell ref="C392:D392"/>
    <mergeCell ref="F392:I392"/>
    <mergeCell ref="C393:D393"/>
    <mergeCell ref="F393:I393"/>
    <mergeCell ref="C388:D388"/>
    <mergeCell ref="F388:I388"/>
    <mergeCell ref="C389:D389"/>
    <mergeCell ref="F389:I389"/>
    <mergeCell ref="C390:D390"/>
    <mergeCell ref="F390:I390"/>
    <mergeCell ref="C385:D385"/>
    <mergeCell ref="F385:I385"/>
    <mergeCell ref="C386:D386"/>
    <mergeCell ref="F386:I386"/>
    <mergeCell ref="C387:D387"/>
    <mergeCell ref="F387:I387"/>
    <mergeCell ref="C382:D382"/>
    <mergeCell ref="F382:I382"/>
    <mergeCell ref="C383:D383"/>
    <mergeCell ref="F383:I383"/>
    <mergeCell ref="C384:D384"/>
    <mergeCell ref="F384:I384"/>
    <mergeCell ref="C379:D379"/>
    <mergeCell ref="F379:I379"/>
    <mergeCell ref="C380:D380"/>
    <mergeCell ref="F380:I380"/>
    <mergeCell ref="C381:D381"/>
    <mergeCell ref="F381:I381"/>
    <mergeCell ref="C376:D376"/>
    <mergeCell ref="F376:I376"/>
    <mergeCell ref="C377:D377"/>
    <mergeCell ref="F377:I377"/>
    <mergeCell ref="C378:D378"/>
    <mergeCell ref="F378:I378"/>
    <mergeCell ref="C373:D373"/>
    <mergeCell ref="F373:I373"/>
    <mergeCell ref="C374:D374"/>
    <mergeCell ref="F374:I374"/>
    <mergeCell ref="C375:D375"/>
    <mergeCell ref="F375:I375"/>
    <mergeCell ref="C370:D370"/>
    <mergeCell ref="F370:I370"/>
    <mergeCell ref="C371:D371"/>
    <mergeCell ref="F371:I371"/>
    <mergeCell ref="C372:D372"/>
    <mergeCell ref="F372:I372"/>
    <mergeCell ref="C367:D367"/>
    <mergeCell ref="F367:I367"/>
    <mergeCell ref="C368:D368"/>
    <mergeCell ref="F368:I368"/>
    <mergeCell ref="C369:D369"/>
    <mergeCell ref="F369:I369"/>
    <mergeCell ref="C364:D364"/>
    <mergeCell ref="F364:I364"/>
    <mergeCell ref="C365:D365"/>
    <mergeCell ref="F365:I365"/>
    <mergeCell ref="C366:D366"/>
    <mergeCell ref="F366:I366"/>
    <mergeCell ref="C361:D361"/>
    <mergeCell ref="F361:I361"/>
    <mergeCell ref="C362:D362"/>
    <mergeCell ref="F362:I362"/>
    <mergeCell ref="C363:D363"/>
    <mergeCell ref="F363:I363"/>
    <mergeCell ref="C358:D358"/>
    <mergeCell ref="F358:I358"/>
    <mergeCell ref="C359:D359"/>
    <mergeCell ref="F359:I359"/>
    <mergeCell ref="C360:D360"/>
    <mergeCell ref="F360:I360"/>
    <mergeCell ref="C355:D355"/>
    <mergeCell ref="F355:I355"/>
    <mergeCell ref="C356:D356"/>
    <mergeCell ref="F356:I356"/>
    <mergeCell ref="C357:D357"/>
    <mergeCell ref="F357:I357"/>
    <mergeCell ref="C352:D352"/>
    <mergeCell ref="F352:I352"/>
    <mergeCell ref="C353:D353"/>
    <mergeCell ref="F353:I353"/>
    <mergeCell ref="C354:D354"/>
    <mergeCell ref="F354:I354"/>
    <mergeCell ref="C349:D349"/>
    <mergeCell ref="F349:I349"/>
    <mergeCell ref="C350:D350"/>
    <mergeCell ref="F350:I350"/>
    <mergeCell ref="C351:D351"/>
    <mergeCell ref="F351:I351"/>
    <mergeCell ref="C346:D346"/>
    <mergeCell ref="F346:I346"/>
    <mergeCell ref="C347:D347"/>
    <mergeCell ref="F347:I347"/>
    <mergeCell ref="C348:D348"/>
    <mergeCell ref="F348:I348"/>
    <mergeCell ref="C343:D343"/>
    <mergeCell ref="F343:I343"/>
    <mergeCell ref="C344:D344"/>
    <mergeCell ref="F344:I344"/>
    <mergeCell ref="C345:D345"/>
    <mergeCell ref="F345:I345"/>
    <mergeCell ref="C340:D340"/>
    <mergeCell ref="F340:I340"/>
    <mergeCell ref="C341:D341"/>
    <mergeCell ref="F341:I341"/>
    <mergeCell ref="C342:D342"/>
    <mergeCell ref="F342:I342"/>
    <mergeCell ref="C337:D337"/>
    <mergeCell ref="F337:I337"/>
    <mergeCell ref="C338:D338"/>
    <mergeCell ref="F338:I338"/>
    <mergeCell ref="C339:D339"/>
    <mergeCell ref="F339:I339"/>
    <mergeCell ref="C334:D334"/>
    <mergeCell ref="F334:I334"/>
    <mergeCell ref="C335:D335"/>
    <mergeCell ref="F335:I335"/>
    <mergeCell ref="C336:D336"/>
    <mergeCell ref="F336:I336"/>
    <mergeCell ref="C331:D331"/>
    <mergeCell ref="F331:I331"/>
    <mergeCell ref="C332:D332"/>
    <mergeCell ref="F332:I332"/>
    <mergeCell ref="C333:D333"/>
    <mergeCell ref="F333:I333"/>
    <mergeCell ref="C328:D328"/>
    <mergeCell ref="F328:I328"/>
    <mergeCell ref="C329:D329"/>
    <mergeCell ref="F329:I329"/>
    <mergeCell ref="C330:D330"/>
    <mergeCell ref="F330:I330"/>
    <mergeCell ref="C325:D325"/>
    <mergeCell ref="F325:I325"/>
    <mergeCell ref="C326:D326"/>
    <mergeCell ref="F326:I326"/>
    <mergeCell ref="C327:D327"/>
    <mergeCell ref="F327:I327"/>
    <mergeCell ref="C322:D322"/>
    <mergeCell ref="F322:I322"/>
    <mergeCell ref="C323:D323"/>
    <mergeCell ref="F323:I323"/>
    <mergeCell ref="C324:D324"/>
    <mergeCell ref="F324:I324"/>
    <mergeCell ref="C319:D319"/>
    <mergeCell ref="F319:I319"/>
    <mergeCell ref="C320:D320"/>
    <mergeCell ref="F320:I320"/>
    <mergeCell ref="C321:D321"/>
    <mergeCell ref="F321:I321"/>
    <mergeCell ref="C316:D316"/>
    <mergeCell ref="F316:I316"/>
    <mergeCell ref="C317:D317"/>
    <mergeCell ref="F317:I317"/>
    <mergeCell ref="C318:D318"/>
    <mergeCell ref="F318:I318"/>
    <mergeCell ref="C313:D313"/>
    <mergeCell ref="F313:I313"/>
    <mergeCell ref="C314:D314"/>
    <mergeCell ref="F314:I314"/>
    <mergeCell ref="C315:D315"/>
    <mergeCell ref="F315:I315"/>
    <mergeCell ref="C310:D310"/>
    <mergeCell ref="F310:I310"/>
    <mergeCell ref="C311:D311"/>
    <mergeCell ref="F311:I311"/>
    <mergeCell ref="C312:D312"/>
    <mergeCell ref="F312:I312"/>
    <mergeCell ref="C307:D307"/>
    <mergeCell ref="F307:I307"/>
    <mergeCell ref="C308:D308"/>
    <mergeCell ref="F308:I308"/>
    <mergeCell ref="C309:D309"/>
    <mergeCell ref="F309:I309"/>
    <mergeCell ref="C304:D304"/>
    <mergeCell ref="F304:I304"/>
    <mergeCell ref="C305:D305"/>
    <mergeCell ref="F305:I305"/>
    <mergeCell ref="C306:D306"/>
    <mergeCell ref="F306:I306"/>
    <mergeCell ref="C301:D301"/>
    <mergeCell ref="F301:I301"/>
    <mergeCell ref="C302:D302"/>
    <mergeCell ref="F302:I302"/>
    <mergeCell ref="C303:D303"/>
    <mergeCell ref="F303:I303"/>
    <mergeCell ref="C298:D298"/>
    <mergeCell ref="F298:I298"/>
    <mergeCell ref="C299:D299"/>
    <mergeCell ref="F299:I299"/>
    <mergeCell ref="C300:D300"/>
    <mergeCell ref="F300:I300"/>
    <mergeCell ref="C295:D295"/>
    <mergeCell ref="F295:I295"/>
    <mergeCell ref="C296:D296"/>
    <mergeCell ref="F296:I296"/>
    <mergeCell ref="C297:D297"/>
    <mergeCell ref="F297:I297"/>
    <mergeCell ref="C292:D292"/>
    <mergeCell ref="F292:I292"/>
    <mergeCell ref="C293:D293"/>
    <mergeCell ref="F293:I293"/>
    <mergeCell ref="C294:D294"/>
    <mergeCell ref="F294:I294"/>
    <mergeCell ref="C289:D289"/>
    <mergeCell ref="F289:I289"/>
    <mergeCell ref="C290:D290"/>
    <mergeCell ref="F290:I290"/>
    <mergeCell ref="C291:D291"/>
    <mergeCell ref="F291:I291"/>
    <mergeCell ref="C286:D286"/>
    <mergeCell ref="F286:I286"/>
    <mergeCell ref="C287:D287"/>
    <mergeCell ref="F287:I287"/>
    <mergeCell ref="C288:D288"/>
    <mergeCell ref="F288:I288"/>
    <mergeCell ref="C283:D283"/>
    <mergeCell ref="F283:I283"/>
    <mergeCell ref="C284:D284"/>
    <mergeCell ref="F284:I284"/>
    <mergeCell ref="C285:D285"/>
    <mergeCell ref="F285:I285"/>
    <mergeCell ref="C280:D280"/>
    <mergeCell ref="F280:I280"/>
    <mergeCell ref="C281:D281"/>
    <mergeCell ref="F281:I281"/>
    <mergeCell ref="C282:D282"/>
    <mergeCell ref="F282:I282"/>
    <mergeCell ref="C277:D277"/>
    <mergeCell ref="F277:I277"/>
    <mergeCell ref="C278:D278"/>
    <mergeCell ref="F278:I278"/>
    <mergeCell ref="C279:D279"/>
    <mergeCell ref="F279:I279"/>
    <mergeCell ref="C274:D274"/>
    <mergeCell ref="F274:I274"/>
    <mergeCell ref="C275:D275"/>
    <mergeCell ref="F275:I275"/>
    <mergeCell ref="C276:D276"/>
    <mergeCell ref="F276:I276"/>
    <mergeCell ref="C271:D271"/>
    <mergeCell ref="F271:I271"/>
    <mergeCell ref="C272:D272"/>
    <mergeCell ref="F272:I272"/>
    <mergeCell ref="C273:D273"/>
    <mergeCell ref="F273:I273"/>
    <mergeCell ref="C268:D268"/>
    <mergeCell ref="F268:I268"/>
    <mergeCell ref="C269:D269"/>
    <mergeCell ref="F269:I269"/>
    <mergeCell ref="C270:D270"/>
    <mergeCell ref="F270:I270"/>
    <mergeCell ref="C265:D265"/>
    <mergeCell ref="F265:I265"/>
    <mergeCell ref="C266:D266"/>
    <mergeCell ref="F266:I266"/>
    <mergeCell ref="C267:D267"/>
    <mergeCell ref="F267:I267"/>
    <mergeCell ref="C262:D262"/>
    <mergeCell ref="F262:I262"/>
    <mergeCell ref="C263:D263"/>
    <mergeCell ref="F263:I263"/>
    <mergeCell ref="C264:D264"/>
    <mergeCell ref="F264:I264"/>
    <mergeCell ref="C259:D259"/>
    <mergeCell ref="F259:I259"/>
    <mergeCell ref="C260:D260"/>
    <mergeCell ref="F260:I260"/>
    <mergeCell ref="C261:D261"/>
    <mergeCell ref="F261:I261"/>
    <mergeCell ref="C256:D256"/>
    <mergeCell ref="F256:I256"/>
    <mergeCell ref="C257:D257"/>
    <mergeCell ref="F257:I257"/>
    <mergeCell ref="C258:D258"/>
    <mergeCell ref="F258:I258"/>
    <mergeCell ref="C253:D253"/>
    <mergeCell ref="F253:I253"/>
    <mergeCell ref="C254:D254"/>
    <mergeCell ref="F254:I254"/>
    <mergeCell ref="C255:D255"/>
    <mergeCell ref="F255:I255"/>
    <mergeCell ref="C250:D250"/>
    <mergeCell ref="F250:I250"/>
    <mergeCell ref="C251:D251"/>
    <mergeCell ref="F251:I251"/>
    <mergeCell ref="C252:D252"/>
    <mergeCell ref="F252:I252"/>
    <mergeCell ref="C247:D247"/>
    <mergeCell ref="F247:I247"/>
    <mergeCell ref="C248:D248"/>
    <mergeCell ref="F248:I248"/>
    <mergeCell ref="C249:D249"/>
    <mergeCell ref="F249:I249"/>
    <mergeCell ref="C244:D244"/>
    <mergeCell ref="F244:I244"/>
    <mergeCell ref="C245:D245"/>
    <mergeCell ref="F245:I245"/>
    <mergeCell ref="C246:D246"/>
    <mergeCell ref="F246:I246"/>
    <mergeCell ref="C241:D241"/>
    <mergeCell ref="F241:I241"/>
    <mergeCell ref="C242:D242"/>
    <mergeCell ref="F242:I242"/>
    <mergeCell ref="C243:D243"/>
    <mergeCell ref="F243:I243"/>
    <mergeCell ref="C238:D238"/>
    <mergeCell ref="F238:I238"/>
    <mergeCell ref="C239:D239"/>
    <mergeCell ref="F239:I239"/>
    <mergeCell ref="C240:D240"/>
    <mergeCell ref="F240:I240"/>
    <mergeCell ref="C235:D235"/>
    <mergeCell ref="F235:I235"/>
    <mergeCell ref="C236:D236"/>
    <mergeCell ref="F236:I236"/>
    <mergeCell ref="C237:D237"/>
    <mergeCell ref="F237:I237"/>
    <mergeCell ref="C232:D232"/>
    <mergeCell ref="F232:I232"/>
    <mergeCell ref="C233:D233"/>
    <mergeCell ref="F233:I233"/>
    <mergeCell ref="C234:D234"/>
    <mergeCell ref="F234:I234"/>
    <mergeCell ref="C229:D229"/>
    <mergeCell ref="F229:I229"/>
    <mergeCell ref="C230:D230"/>
    <mergeCell ref="F230:I230"/>
    <mergeCell ref="C231:D231"/>
    <mergeCell ref="F231:I231"/>
    <mergeCell ref="C226:D226"/>
    <mergeCell ref="F226:I226"/>
    <mergeCell ref="C227:D227"/>
    <mergeCell ref="F227:I227"/>
    <mergeCell ref="C228:D228"/>
    <mergeCell ref="F228:I228"/>
    <mergeCell ref="C223:D223"/>
    <mergeCell ref="F223:I223"/>
    <mergeCell ref="C224:D224"/>
    <mergeCell ref="F224:I224"/>
    <mergeCell ref="C225:D225"/>
    <mergeCell ref="F225:I225"/>
    <mergeCell ref="C220:D220"/>
    <mergeCell ref="F220:I220"/>
    <mergeCell ref="C221:D221"/>
    <mergeCell ref="F221:I221"/>
    <mergeCell ref="C222:D222"/>
    <mergeCell ref="F222:I222"/>
    <mergeCell ref="C217:D217"/>
    <mergeCell ref="F217:I217"/>
    <mergeCell ref="C218:D218"/>
    <mergeCell ref="F218:I218"/>
    <mergeCell ref="C219:D219"/>
    <mergeCell ref="F219:I219"/>
    <mergeCell ref="C214:D214"/>
    <mergeCell ref="F214:I214"/>
    <mergeCell ref="C215:D215"/>
    <mergeCell ref="F215:I215"/>
    <mergeCell ref="C216:D216"/>
    <mergeCell ref="F216:I216"/>
    <mergeCell ref="C211:D211"/>
    <mergeCell ref="F211:I211"/>
    <mergeCell ref="C212:D212"/>
    <mergeCell ref="F212:I212"/>
    <mergeCell ref="C213:D213"/>
    <mergeCell ref="F213:I213"/>
    <mergeCell ref="C208:D208"/>
    <mergeCell ref="F208:I208"/>
    <mergeCell ref="C209:D209"/>
    <mergeCell ref="F209:I209"/>
    <mergeCell ref="C210:D210"/>
    <mergeCell ref="F210:I210"/>
    <mergeCell ref="C205:D205"/>
    <mergeCell ref="F205:I205"/>
    <mergeCell ref="C206:D206"/>
    <mergeCell ref="F206:I206"/>
    <mergeCell ref="C207:D207"/>
    <mergeCell ref="F207:I207"/>
    <mergeCell ref="C202:D202"/>
    <mergeCell ref="F202:I202"/>
    <mergeCell ref="C203:D203"/>
    <mergeCell ref="F203:I203"/>
    <mergeCell ref="C204:D204"/>
    <mergeCell ref="F204:I204"/>
    <mergeCell ref="C199:D199"/>
    <mergeCell ref="F199:I199"/>
    <mergeCell ref="C200:D200"/>
    <mergeCell ref="F200:I200"/>
    <mergeCell ref="C201:D201"/>
    <mergeCell ref="F201:I201"/>
    <mergeCell ref="C196:D196"/>
    <mergeCell ref="F196:I196"/>
    <mergeCell ref="C197:D197"/>
    <mergeCell ref="F197:I197"/>
    <mergeCell ref="C198:D198"/>
    <mergeCell ref="F198:I198"/>
    <mergeCell ref="C193:D193"/>
    <mergeCell ref="F193:I193"/>
    <mergeCell ref="C194:D194"/>
    <mergeCell ref="F194:I194"/>
    <mergeCell ref="C195:D195"/>
    <mergeCell ref="F195:I195"/>
    <mergeCell ref="C190:D190"/>
    <mergeCell ref="F190:I190"/>
    <mergeCell ref="C191:D191"/>
    <mergeCell ref="F191:I191"/>
    <mergeCell ref="C192:D192"/>
    <mergeCell ref="F192:I192"/>
    <mergeCell ref="C187:D187"/>
    <mergeCell ref="F187:I187"/>
    <mergeCell ref="C188:D188"/>
    <mergeCell ref="F188:I188"/>
    <mergeCell ref="C189:D189"/>
    <mergeCell ref="F189:I189"/>
    <mergeCell ref="C184:D184"/>
    <mergeCell ref="F184:I184"/>
    <mergeCell ref="C185:D185"/>
    <mergeCell ref="F185:I185"/>
    <mergeCell ref="C186:D186"/>
    <mergeCell ref="F186:I186"/>
    <mergeCell ref="C181:D181"/>
    <mergeCell ref="F181:I181"/>
    <mergeCell ref="C182:D182"/>
    <mergeCell ref="F182:I182"/>
    <mergeCell ref="C183:D183"/>
    <mergeCell ref="F183:I183"/>
    <mergeCell ref="C178:D178"/>
    <mergeCell ref="F178:I178"/>
    <mergeCell ref="C179:D179"/>
    <mergeCell ref="F179:I179"/>
    <mergeCell ref="C180:D180"/>
    <mergeCell ref="F180:I180"/>
    <mergeCell ref="C175:D175"/>
    <mergeCell ref="F175:I175"/>
    <mergeCell ref="C176:D176"/>
    <mergeCell ref="F176:I176"/>
    <mergeCell ref="C177:D177"/>
    <mergeCell ref="F177:I177"/>
    <mergeCell ref="C172:D172"/>
    <mergeCell ref="F172:I172"/>
    <mergeCell ref="C173:D173"/>
    <mergeCell ref="F173:I173"/>
    <mergeCell ref="C174:D174"/>
    <mergeCell ref="F174:I174"/>
    <mergeCell ref="C169:D169"/>
    <mergeCell ref="F169:I169"/>
    <mergeCell ref="C170:D170"/>
    <mergeCell ref="F170:I170"/>
    <mergeCell ref="C171:D171"/>
    <mergeCell ref="F171:I171"/>
    <mergeCell ref="C166:D166"/>
    <mergeCell ref="F166:I166"/>
    <mergeCell ref="C167:D167"/>
    <mergeCell ref="F167:I167"/>
    <mergeCell ref="C168:D168"/>
    <mergeCell ref="F168:I168"/>
    <mergeCell ref="C163:D163"/>
    <mergeCell ref="F163:I163"/>
    <mergeCell ref="C164:D164"/>
    <mergeCell ref="F164:I164"/>
    <mergeCell ref="C165:D165"/>
    <mergeCell ref="F165:I165"/>
    <mergeCell ref="C160:D160"/>
    <mergeCell ref="F160:I160"/>
    <mergeCell ref="C161:D161"/>
    <mergeCell ref="F161:I161"/>
    <mergeCell ref="C162:D162"/>
    <mergeCell ref="F162:I162"/>
    <mergeCell ref="C157:D157"/>
    <mergeCell ref="F157:I157"/>
    <mergeCell ref="C158:D158"/>
    <mergeCell ref="F158:I158"/>
    <mergeCell ref="C159:D159"/>
    <mergeCell ref="F159:I159"/>
    <mergeCell ref="C154:D154"/>
    <mergeCell ref="F154:I154"/>
    <mergeCell ref="C155:D155"/>
    <mergeCell ref="F155:I155"/>
    <mergeCell ref="C156:D156"/>
    <mergeCell ref="F156:I156"/>
    <mergeCell ref="C151:D151"/>
    <mergeCell ref="F151:I151"/>
    <mergeCell ref="C152:D152"/>
    <mergeCell ref="F152:I152"/>
    <mergeCell ref="C153:D153"/>
    <mergeCell ref="F153:I153"/>
    <mergeCell ref="C148:D148"/>
    <mergeCell ref="F148:I148"/>
    <mergeCell ref="C149:D149"/>
    <mergeCell ref="F149:I149"/>
    <mergeCell ref="C150:D150"/>
    <mergeCell ref="F150:I150"/>
    <mergeCell ref="C145:D145"/>
    <mergeCell ref="F145:I145"/>
    <mergeCell ref="C146:D146"/>
    <mergeCell ref="F146:I146"/>
    <mergeCell ref="C147:D147"/>
    <mergeCell ref="F147:I147"/>
    <mergeCell ref="C142:D142"/>
    <mergeCell ref="F142:I142"/>
    <mergeCell ref="C143:D143"/>
    <mergeCell ref="F143:I143"/>
    <mergeCell ref="C144:D144"/>
    <mergeCell ref="F144:I144"/>
    <mergeCell ref="C139:D139"/>
    <mergeCell ref="F139:I139"/>
    <mergeCell ref="C140:D140"/>
    <mergeCell ref="F140:I140"/>
    <mergeCell ref="C141:D141"/>
    <mergeCell ref="F141:I141"/>
    <mergeCell ref="C136:D136"/>
    <mergeCell ref="F136:I136"/>
    <mergeCell ref="C137:D137"/>
    <mergeCell ref="F137:I137"/>
    <mergeCell ref="C138:D138"/>
    <mergeCell ref="F138:I138"/>
    <mergeCell ref="C133:D133"/>
    <mergeCell ref="F133:I133"/>
    <mergeCell ref="C134:D134"/>
    <mergeCell ref="F134:I134"/>
    <mergeCell ref="C135:D135"/>
    <mergeCell ref="F135:I135"/>
    <mergeCell ref="C130:D130"/>
    <mergeCell ref="F130:I130"/>
    <mergeCell ref="C131:D131"/>
    <mergeCell ref="F131:I131"/>
    <mergeCell ref="C132:D132"/>
    <mergeCell ref="F132:I132"/>
    <mergeCell ref="C127:D127"/>
    <mergeCell ref="F127:I127"/>
    <mergeCell ref="C128:D128"/>
    <mergeCell ref="F128:I128"/>
    <mergeCell ref="C129:D129"/>
    <mergeCell ref="F129:I129"/>
    <mergeCell ref="C124:D124"/>
    <mergeCell ref="F124:I124"/>
    <mergeCell ref="C125:D125"/>
    <mergeCell ref="F125:I125"/>
    <mergeCell ref="C126:D126"/>
    <mergeCell ref="F126:I126"/>
    <mergeCell ref="C121:D121"/>
    <mergeCell ref="F121:I121"/>
    <mergeCell ref="C122:D122"/>
    <mergeCell ref="F122:I122"/>
    <mergeCell ref="C123:D123"/>
    <mergeCell ref="F123:I123"/>
    <mergeCell ref="C118:D118"/>
    <mergeCell ref="F118:I118"/>
    <mergeCell ref="C119:D119"/>
    <mergeCell ref="F119:I119"/>
    <mergeCell ref="C120:D120"/>
    <mergeCell ref="F120:I120"/>
    <mergeCell ref="C115:D115"/>
    <mergeCell ref="F115:I115"/>
    <mergeCell ref="C116:D116"/>
    <mergeCell ref="F116:I116"/>
    <mergeCell ref="C117:D117"/>
    <mergeCell ref="F117:I117"/>
    <mergeCell ref="C112:D112"/>
    <mergeCell ref="F112:I112"/>
    <mergeCell ref="C113:D113"/>
    <mergeCell ref="F113:I113"/>
    <mergeCell ref="C114:D114"/>
    <mergeCell ref="F114:I114"/>
    <mergeCell ref="C109:D109"/>
    <mergeCell ref="F109:I109"/>
    <mergeCell ref="C110:D110"/>
    <mergeCell ref="F110:I110"/>
    <mergeCell ref="C111:D111"/>
    <mergeCell ref="F111:I111"/>
    <mergeCell ref="C106:D106"/>
    <mergeCell ref="F106:I106"/>
    <mergeCell ref="C107:D107"/>
    <mergeCell ref="F107:I107"/>
    <mergeCell ref="C108:D108"/>
    <mergeCell ref="F108:I108"/>
    <mergeCell ref="C103:D103"/>
    <mergeCell ref="F103:I103"/>
    <mergeCell ref="C104:D104"/>
    <mergeCell ref="F104:I104"/>
    <mergeCell ref="C105:D105"/>
    <mergeCell ref="F105:I105"/>
    <mergeCell ref="C100:D100"/>
    <mergeCell ref="F100:I100"/>
    <mergeCell ref="C101:D101"/>
    <mergeCell ref="F101:I101"/>
    <mergeCell ref="C102:D102"/>
    <mergeCell ref="F102:I102"/>
    <mergeCell ref="C97:D97"/>
    <mergeCell ref="F97:I97"/>
    <mergeCell ref="C98:D98"/>
    <mergeCell ref="F98:I98"/>
    <mergeCell ref="C99:D99"/>
    <mergeCell ref="F99:I99"/>
    <mergeCell ref="C94:D94"/>
    <mergeCell ref="F94:I94"/>
    <mergeCell ref="C95:D95"/>
    <mergeCell ref="F95:I95"/>
    <mergeCell ref="C96:D96"/>
    <mergeCell ref="F96:I96"/>
    <mergeCell ref="C91:D91"/>
    <mergeCell ref="F91:I91"/>
    <mergeCell ref="C92:D92"/>
    <mergeCell ref="F92:I92"/>
    <mergeCell ref="C93:D93"/>
    <mergeCell ref="F93:I93"/>
    <mergeCell ref="C88:D88"/>
    <mergeCell ref="F88:I88"/>
    <mergeCell ref="C89:D89"/>
    <mergeCell ref="F89:I89"/>
    <mergeCell ref="C90:D90"/>
    <mergeCell ref="F90:I90"/>
    <mergeCell ref="C85:D85"/>
    <mergeCell ref="F85:I85"/>
    <mergeCell ref="C86:D86"/>
    <mergeCell ref="F86:I86"/>
    <mergeCell ref="C87:D87"/>
    <mergeCell ref="F87:I87"/>
    <mergeCell ref="C82:D82"/>
    <mergeCell ref="F82:I82"/>
    <mergeCell ref="C83:D83"/>
    <mergeCell ref="F83:I83"/>
    <mergeCell ref="C84:D84"/>
    <mergeCell ref="F84:I84"/>
    <mergeCell ref="C79:D79"/>
    <mergeCell ref="F79:I79"/>
    <mergeCell ref="C80:D80"/>
    <mergeCell ref="F80:I80"/>
    <mergeCell ref="C81:D81"/>
    <mergeCell ref="F81:I81"/>
    <mergeCell ref="C76:D76"/>
    <mergeCell ref="F76:I76"/>
    <mergeCell ref="C77:D77"/>
    <mergeCell ref="F77:I77"/>
    <mergeCell ref="C78:D78"/>
    <mergeCell ref="F78:I78"/>
    <mergeCell ref="C73:D73"/>
    <mergeCell ref="F73:I73"/>
    <mergeCell ref="C74:D74"/>
    <mergeCell ref="F74:I74"/>
    <mergeCell ref="C75:D75"/>
    <mergeCell ref="F75:I75"/>
    <mergeCell ref="C70:D70"/>
    <mergeCell ref="F70:I70"/>
    <mergeCell ref="C71:D71"/>
    <mergeCell ref="F71:I71"/>
    <mergeCell ref="C72:D72"/>
    <mergeCell ref="F72:I72"/>
    <mergeCell ref="C67:D67"/>
    <mergeCell ref="F67:I67"/>
    <mergeCell ref="C68:D68"/>
    <mergeCell ref="F68:I68"/>
    <mergeCell ref="C69:D69"/>
    <mergeCell ref="F69:I69"/>
    <mergeCell ref="C64:D64"/>
    <mergeCell ref="F64:I64"/>
    <mergeCell ref="C65:D65"/>
    <mergeCell ref="F65:I65"/>
    <mergeCell ref="C66:D66"/>
    <mergeCell ref="F66:I66"/>
    <mergeCell ref="C61:D61"/>
    <mergeCell ref="F61:I61"/>
    <mergeCell ref="C62:D62"/>
    <mergeCell ref="F62:I62"/>
    <mergeCell ref="C63:D63"/>
    <mergeCell ref="F63:I63"/>
    <mergeCell ref="C58:D58"/>
    <mergeCell ref="F58:I58"/>
    <mergeCell ref="C59:D59"/>
    <mergeCell ref="F59:I59"/>
    <mergeCell ref="C60:D60"/>
    <mergeCell ref="F60:I60"/>
    <mergeCell ref="C55:D55"/>
    <mergeCell ref="F55:I55"/>
    <mergeCell ref="C56:D56"/>
    <mergeCell ref="F56:I56"/>
    <mergeCell ref="C57:D57"/>
    <mergeCell ref="F57:I57"/>
    <mergeCell ref="C52:D52"/>
    <mergeCell ref="F52:I52"/>
    <mergeCell ref="C53:D53"/>
    <mergeCell ref="F53:I53"/>
    <mergeCell ref="C54:D54"/>
    <mergeCell ref="F54:I54"/>
    <mergeCell ref="C49:D49"/>
    <mergeCell ref="F49:I49"/>
    <mergeCell ref="C50:D50"/>
    <mergeCell ref="F50:I50"/>
    <mergeCell ref="C51:D51"/>
    <mergeCell ref="F51:I51"/>
    <mergeCell ref="C46:D46"/>
    <mergeCell ref="F46:I46"/>
    <mergeCell ref="C47:D47"/>
    <mergeCell ref="F47:I47"/>
    <mergeCell ref="C48:D48"/>
    <mergeCell ref="F48:I48"/>
    <mergeCell ref="C43:D43"/>
    <mergeCell ref="F43:I43"/>
    <mergeCell ref="C44:D44"/>
    <mergeCell ref="F44:I44"/>
    <mergeCell ref="C45:D45"/>
    <mergeCell ref="F45:I45"/>
    <mergeCell ref="C40:D40"/>
    <mergeCell ref="F40:I40"/>
    <mergeCell ref="C41:D41"/>
    <mergeCell ref="F41:I41"/>
    <mergeCell ref="C42:D42"/>
    <mergeCell ref="F42:I42"/>
    <mergeCell ref="C37:D37"/>
    <mergeCell ref="F37:I37"/>
    <mergeCell ref="C38:D38"/>
    <mergeCell ref="F38:I38"/>
    <mergeCell ref="C39:D39"/>
    <mergeCell ref="F39:I39"/>
    <mergeCell ref="C34:D34"/>
    <mergeCell ref="F34:I34"/>
    <mergeCell ref="C35:D35"/>
    <mergeCell ref="F35:I35"/>
    <mergeCell ref="C36:D36"/>
    <mergeCell ref="F36:I36"/>
    <mergeCell ref="C31:D31"/>
    <mergeCell ref="F31:I31"/>
    <mergeCell ref="C32:D32"/>
    <mergeCell ref="F32:I32"/>
    <mergeCell ref="C33:D33"/>
    <mergeCell ref="F33:I33"/>
    <mergeCell ref="C28:D28"/>
    <mergeCell ref="F28:I28"/>
    <mergeCell ref="C29:D29"/>
    <mergeCell ref="F29:I29"/>
    <mergeCell ref="C30:D30"/>
    <mergeCell ref="F30:I30"/>
    <mergeCell ref="C25:D25"/>
    <mergeCell ref="F25:I25"/>
    <mergeCell ref="C26:D26"/>
    <mergeCell ref="F26:I26"/>
    <mergeCell ref="C27:D27"/>
    <mergeCell ref="F27:I27"/>
    <mergeCell ref="C22:D22"/>
    <mergeCell ref="F22:I22"/>
    <mergeCell ref="C23:D23"/>
    <mergeCell ref="F23:I23"/>
    <mergeCell ref="C24:D24"/>
    <mergeCell ref="F24:I24"/>
    <mergeCell ref="C19:D19"/>
    <mergeCell ref="F19:I19"/>
    <mergeCell ref="C20:D20"/>
    <mergeCell ref="F20:I20"/>
    <mergeCell ref="C21:D21"/>
    <mergeCell ref="F21:I21"/>
    <mergeCell ref="C16:D16"/>
    <mergeCell ref="F16:I16"/>
    <mergeCell ref="C17:D17"/>
    <mergeCell ref="F17:I17"/>
    <mergeCell ref="C18:D18"/>
    <mergeCell ref="F18:I18"/>
    <mergeCell ref="C13:D13"/>
    <mergeCell ref="F13:I13"/>
    <mergeCell ref="C14:D14"/>
    <mergeCell ref="F14:I14"/>
    <mergeCell ref="C15:D15"/>
    <mergeCell ref="F15:I15"/>
    <mergeCell ref="C5:D5"/>
    <mergeCell ref="F5:I5"/>
    <mergeCell ref="F8:I8"/>
    <mergeCell ref="F10:I10"/>
    <mergeCell ref="C11:D11"/>
    <mergeCell ref="F11:I11"/>
    <mergeCell ref="C12:D12"/>
    <mergeCell ref="F12:I12"/>
    <mergeCell ref="C6:D6"/>
    <mergeCell ref="F6:I6"/>
    <mergeCell ref="C7:D7"/>
    <mergeCell ref="F7:I7"/>
    <mergeCell ref="C9:D9"/>
    <mergeCell ref="F9:I9"/>
  </mergeCells>
  <pageMargins left="0.5" right="0.5" top="0.75" bottom="0.75" header="0.3" footer="0.3"/>
  <pageSetup scale="7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5B64C54-2FD6-4D24-A4A2-CA7FFF28BBFC}">
          <x14:formula1>
            <xm:f>'Dropdown Data'!$A$3:$A$23</xm:f>
          </x14:formula1>
          <xm:sqref>E7 E8:E100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DD6E2-7898-494D-925F-5D0152EA390C}">
  <dimension ref="A1:K31"/>
  <sheetViews>
    <sheetView workbookViewId="0">
      <selection activeCell="D11" sqref="D11"/>
    </sheetView>
  </sheetViews>
  <sheetFormatPr defaultRowHeight="14.4" x14ac:dyDescent="0.55000000000000004"/>
  <cols>
    <col min="1" max="1" width="34.9453125" customWidth="1"/>
    <col min="2" max="2" width="15.26171875" style="32" customWidth="1"/>
  </cols>
  <sheetData>
    <row r="1" spans="1:11" ht="23.1" customHeight="1" x14ac:dyDescent="0.75">
      <c r="A1" s="108" t="s">
        <v>62</v>
      </c>
      <c r="B1" s="108"/>
      <c r="C1" s="108"/>
      <c r="D1" s="65"/>
      <c r="E1" s="65"/>
      <c r="F1" s="1"/>
      <c r="K1" s="2"/>
    </row>
    <row r="2" spans="1:11" ht="16.8" customHeight="1" x14ac:dyDescent="0.75">
      <c r="A2" s="36"/>
      <c r="B2" s="36"/>
      <c r="C2" s="36"/>
      <c r="D2" s="65"/>
      <c r="E2" s="65"/>
      <c r="F2" s="1"/>
      <c r="K2" s="2"/>
    </row>
    <row r="3" spans="1:11" x14ac:dyDescent="0.55000000000000004">
      <c r="A3" s="18" t="s">
        <v>33</v>
      </c>
      <c r="B3" s="82">
        <f>'EVENT INFO'!B4</f>
        <v>0</v>
      </c>
      <c r="C3" s="82"/>
      <c r="D3" s="82"/>
      <c r="E3" s="82"/>
    </row>
    <row r="5" spans="1:11" ht="14.7" thickBot="1" x14ac:dyDescent="0.6">
      <c r="A5" s="17" t="s">
        <v>6</v>
      </c>
      <c r="B5" s="55">
        <f>INCOME!J2</f>
        <v>0</v>
      </c>
    </row>
    <row r="8" spans="1:11" x14ac:dyDescent="0.55000000000000004">
      <c r="A8" s="17" t="s">
        <v>25</v>
      </c>
    </row>
    <row r="9" spans="1:11" x14ac:dyDescent="0.55000000000000004">
      <c r="A9" s="64" t="s">
        <v>48</v>
      </c>
      <c r="B9" s="25">
        <f>SUMIF(EXPENSE!E7:E100, "201 - Honorarium", EXPENSE!J7:J100)</f>
        <v>0</v>
      </c>
    </row>
    <row r="10" spans="1:11" x14ac:dyDescent="0.55000000000000004">
      <c r="A10" s="64" t="s">
        <v>49</v>
      </c>
      <c r="B10" s="25">
        <f>SUMIF(EXPENSE!E7:E100, "201 - Expense Reimbursement (other than honorarium)", EXPENSE!J7:J100)</f>
        <v>0</v>
      </c>
    </row>
    <row r="11" spans="1:11" x14ac:dyDescent="0.55000000000000004">
      <c r="A11" s="64" t="s">
        <v>17</v>
      </c>
      <c r="B11" s="25">
        <f>SUMIF(EXPENSE!E7:E100, "Bank Fees", EXPENSE!J7:J100)</f>
        <v>0</v>
      </c>
    </row>
    <row r="12" spans="1:11" x14ac:dyDescent="0.55000000000000004">
      <c r="A12" s="64" t="s">
        <v>28</v>
      </c>
      <c r="B12" s="25">
        <f>SUMIF(EXPENSE!E7:E100, "Building Rent", EXPENSE!J7:J100)</f>
        <v>0</v>
      </c>
    </row>
    <row r="13" spans="1:11" x14ac:dyDescent="0.55000000000000004">
      <c r="A13" s="64" t="s">
        <v>10</v>
      </c>
      <c r="B13" s="25">
        <f>SUMIF(EXPENSE!E7:E100, "Janitorial Services", EXPENSE!J7:J100)</f>
        <v>0</v>
      </c>
    </row>
    <row r="14" spans="1:11" x14ac:dyDescent="0.55000000000000004">
      <c r="A14" s="64" t="s">
        <v>15</v>
      </c>
      <c r="B14" s="25">
        <f>SUMIF(EXPENSE!E7:E100, "Lodging", EXPENSE!J7:J100)</f>
        <v>0</v>
      </c>
    </row>
    <row r="15" spans="1:11" x14ac:dyDescent="0.55000000000000004">
      <c r="A15" s="64" t="s">
        <v>23</v>
      </c>
      <c r="B15" s="25">
        <f>SUMIF(EXPENSE!E7:E100, "Miscellaneous", EXPENSE!J7:J100)</f>
        <v>0</v>
      </c>
    </row>
    <row r="16" spans="1:11" x14ac:dyDescent="0.55000000000000004">
      <c r="A16" s="64" t="s">
        <v>12</v>
      </c>
      <c r="B16" s="25">
        <f>SUMIF(EXPENSE!E7:E100, "Moving Equipment", EXPENSE!J7:J100)</f>
        <v>0</v>
      </c>
    </row>
    <row r="17" spans="1:2" x14ac:dyDescent="0.55000000000000004">
      <c r="A17" s="64" t="s">
        <v>21</v>
      </c>
      <c r="B17" s="25">
        <f>SUMIF(EXPENSE!E7:E100, "Music", EXPENSE!J7:J100)</f>
        <v>0</v>
      </c>
    </row>
    <row r="18" spans="1:2" x14ac:dyDescent="0.55000000000000004">
      <c r="A18" s="64" t="s">
        <v>16</v>
      </c>
      <c r="B18" s="25">
        <f>SUMIF(EXPENSE!E7:E100, "Office Supplies", EXPENSE!J7:J100)</f>
        <v>0</v>
      </c>
    </row>
    <row r="19" spans="1:2" x14ac:dyDescent="0.55000000000000004">
      <c r="A19" s="64" t="s">
        <v>27</v>
      </c>
      <c r="B19" s="25">
        <f>SUMIF(EXPENSE!E7:E100, "On-site Meals", EXPENSE!J7:J100)</f>
        <v>0</v>
      </c>
    </row>
    <row r="20" spans="1:2" x14ac:dyDescent="0.55000000000000004">
      <c r="A20" s="64" t="s">
        <v>22</v>
      </c>
      <c r="B20" s="25">
        <f>SUMIF(EXPENSE!E7:E100, "Performance Recording", EXPENSE!J7:J100)</f>
        <v>0</v>
      </c>
    </row>
    <row r="21" spans="1:2" x14ac:dyDescent="0.55000000000000004">
      <c r="A21" s="64" t="s">
        <v>14</v>
      </c>
      <c r="B21" s="25">
        <f>SUMIF(EXPENSE!E7:E100, "Piano Tuning", EXPENSE!J7:J100)</f>
        <v>0</v>
      </c>
    </row>
    <row r="22" spans="1:2" x14ac:dyDescent="0.55000000000000004">
      <c r="A22" s="64" t="s">
        <v>18</v>
      </c>
      <c r="B22" s="25">
        <f>SUMIF(EXPENSE!E7:E100, "Postage", EXPENSE!J7:J100)</f>
        <v>0</v>
      </c>
    </row>
    <row r="23" spans="1:2" x14ac:dyDescent="0.55000000000000004">
      <c r="A23" s="64" t="s">
        <v>19</v>
      </c>
      <c r="B23" s="25">
        <f>SUMIF(EXPENSE!E7:E100, "Program Printing", EXPENSE!J7:J100)</f>
        <v>0</v>
      </c>
    </row>
    <row r="24" spans="1:2" x14ac:dyDescent="0.55000000000000004">
      <c r="A24" s="64" t="s">
        <v>24</v>
      </c>
      <c r="B24" s="25">
        <f>SUMIF(EXPENSE!E7:E100, "Refund for Participation Cancellation", EXPENSE!J7:J100)</f>
        <v>0</v>
      </c>
    </row>
    <row r="25" spans="1:2" x14ac:dyDescent="0.55000000000000004">
      <c r="A25" s="64" t="s">
        <v>67</v>
      </c>
      <c r="B25" s="25">
        <f>SUMIF(EXPENSE!E7:E100, "Rehearsal Tracks", EXPENSE!J7:J100)</f>
        <v>0</v>
      </c>
    </row>
    <row r="26" spans="1:2" x14ac:dyDescent="0.55000000000000004">
      <c r="A26" s="64" t="s">
        <v>20</v>
      </c>
      <c r="B26" s="25">
        <f>SUMIF(EXPENSE!E7:E100, "Secretarial Support", EXPENSE!J7:J100)</f>
        <v>0</v>
      </c>
    </row>
    <row r="27" spans="1:2" x14ac:dyDescent="0.55000000000000004">
      <c r="A27" s="64" t="s">
        <v>11</v>
      </c>
      <c r="B27" s="25">
        <f>SUMIF(EXPENSE!E7:E100, "Security", EXPENSE!J7:J100)</f>
        <v>0</v>
      </c>
    </row>
    <row r="28" spans="1:2" x14ac:dyDescent="0.55000000000000004">
      <c r="A28" s="64" t="s">
        <v>13</v>
      </c>
      <c r="B28" s="25">
        <f>SUMIF(EXPENSE!E7:E100, "Stage Crew", EXPENSE!J7:J100)</f>
        <v>0</v>
      </c>
    </row>
    <row r="29" spans="1:2" ht="14.7" thickBot="1" x14ac:dyDescent="0.6">
      <c r="A29" s="17" t="s">
        <v>29</v>
      </c>
      <c r="B29" s="54">
        <f>SUM(B9:B28)</f>
        <v>0</v>
      </c>
    </row>
    <row r="31" spans="1:2" ht="17.399999999999999" x14ac:dyDescent="0.9">
      <c r="A31" s="33" t="s">
        <v>30</v>
      </c>
      <c r="B31" s="56">
        <f>B5-B29</f>
        <v>0</v>
      </c>
    </row>
  </sheetData>
  <sheetProtection algorithmName="SHA-512" hashValue="ScRS6+AwMVpWW6W4Dfxwrkt2dWCCTwhVoC9YJB2Uw21A1SyMQhZ74uPpvbonqo7u/MoS8SLegHoYc12IXIeu8A==" saltValue="aSgMuTBJeBqubvh778MzNw==" spinCount="100000" sheet="1" objects="1" scenarios="1" selectLockedCells="1" selectUnlockedCells="1"/>
  <mergeCells count="2">
    <mergeCell ref="B3:E3"/>
    <mergeCell ref="A1:C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1F2D6-2F11-44C2-847A-39E9DE6FFB62}">
  <dimension ref="A1:C12"/>
  <sheetViews>
    <sheetView workbookViewId="0">
      <selection activeCell="D7" sqref="D7"/>
    </sheetView>
  </sheetViews>
  <sheetFormatPr defaultRowHeight="14.4" x14ac:dyDescent="0.55000000000000004"/>
  <cols>
    <col min="2" max="2" width="92.3125" bestFit="1" customWidth="1"/>
  </cols>
  <sheetData>
    <row r="1" spans="1:3" ht="20.399999999999999" x14ac:dyDescent="0.75">
      <c r="B1" s="65" t="s">
        <v>78</v>
      </c>
    </row>
    <row r="2" spans="1:3" x14ac:dyDescent="0.55000000000000004">
      <c r="B2" t="s">
        <v>79</v>
      </c>
    </row>
    <row r="3" spans="1:3" ht="14.7" thickBot="1" x14ac:dyDescent="0.6"/>
    <row r="4" spans="1:3" ht="24" customHeight="1" thickBot="1" x14ac:dyDescent="0.75">
      <c r="A4" s="71"/>
      <c r="B4" s="72" t="s">
        <v>70</v>
      </c>
      <c r="C4" s="70"/>
    </row>
    <row r="5" spans="1:3" ht="24" customHeight="1" thickBot="1" x14ac:dyDescent="0.75">
      <c r="A5" s="71"/>
      <c r="B5" s="72" t="s">
        <v>72</v>
      </c>
      <c r="C5" s="70"/>
    </row>
    <row r="6" spans="1:3" ht="24" customHeight="1" thickBot="1" x14ac:dyDescent="0.75">
      <c r="A6" s="71"/>
      <c r="B6" s="72" t="s">
        <v>71</v>
      </c>
      <c r="C6" s="70"/>
    </row>
    <row r="7" spans="1:3" ht="24" customHeight="1" thickBot="1" x14ac:dyDescent="0.75">
      <c r="A7" s="73"/>
      <c r="B7" s="74" t="s">
        <v>80</v>
      </c>
      <c r="C7" s="70"/>
    </row>
    <row r="8" spans="1:3" ht="24" customHeight="1" thickBot="1" x14ac:dyDescent="0.75">
      <c r="A8" s="71"/>
      <c r="B8" s="72" t="s">
        <v>73</v>
      </c>
      <c r="C8" s="70"/>
    </row>
    <row r="9" spans="1:3" ht="24" customHeight="1" thickBot="1" x14ac:dyDescent="0.75">
      <c r="A9" s="71"/>
      <c r="B9" s="72" t="s">
        <v>74</v>
      </c>
      <c r="C9" s="70"/>
    </row>
    <row r="10" spans="1:3" ht="24" customHeight="1" thickBot="1" x14ac:dyDescent="0.75">
      <c r="A10" s="71"/>
      <c r="B10" s="72" t="s">
        <v>75</v>
      </c>
      <c r="C10" s="70"/>
    </row>
    <row r="11" spans="1:3" ht="24" customHeight="1" thickBot="1" x14ac:dyDescent="0.75">
      <c r="A11" s="71"/>
      <c r="B11" s="72" t="s">
        <v>76</v>
      </c>
      <c r="C11" s="70"/>
    </row>
    <row r="12" spans="1:3" ht="24" customHeight="1" thickBot="1" x14ac:dyDescent="0.75">
      <c r="A12" s="71"/>
      <c r="B12" s="72" t="s">
        <v>77</v>
      </c>
      <c r="C12" s="70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0DE9D-2C98-4CCC-AB50-E8A8A50F5B37}">
  <dimension ref="A1:H23"/>
  <sheetViews>
    <sheetView workbookViewId="0">
      <selection activeCell="A24" sqref="A24"/>
    </sheetView>
  </sheetViews>
  <sheetFormatPr defaultRowHeight="14.4" x14ac:dyDescent="0.55000000000000004"/>
  <sheetData>
    <row r="1" spans="1:8" x14ac:dyDescent="0.55000000000000004">
      <c r="A1" s="109" t="s">
        <v>26</v>
      </c>
      <c r="B1" s="109"/>
      <c r="C1" s="109"/>
      <c r="D1" s="109"/>
      <c r="E1" s="109"/>
      <c r="F1" s="109"/>
    </row>
    <row r="2" spans="1:8" x14ac:dyDescent="0.55000000000000004">
      <c r="A2" s="29"/>
      <c r="B2" s="29"/>
      <c r="C2" s="29"/>
      <c r="D2" s="29"/>
      <c r="E2" s="29"/>
    </row>
    <row r="3" spans="1:8" x14ac:dyDescent="0.55000000000000004">
      <c r="A3" s="30" t="s">
        <v>65</v>
      </c>
      <c r="B3" s="30"/>
      <c r="C3" s="30"/>
      <c r="D3" s="30"/>
      <c r="E3" s="30"/>
      <c r="H3" t="s">
        <v>50</v>
      </c>
    </row>
    <row r="4" spans="1:8" x14ac:dyDescent="0.55000000000000004">
      <c r="A4" s="30" t="s">
        <v>66</v>
      </c>
      <c r="B4" s="30"/>
      <c r="C4" s="30"/>
      <c r="D4" s="30"/>
      <c r="E4" s="30"/>
      <c r="H4" t="s">
        <v>51</v>
      </c>
    </row>
    <row r="5" spans="1:8" x14ac:dyDescent="0.55000000000000004">
      <c r="A5" s="30" t="s">
        <v>17</v>
      </c>
      <c r="B5" s="30"/>
      <c r="C5" s="30"/>
      <c r="D5" s="30"/>
      <c r="E5" s="30"/>
      <c r="H5" t="s">
        <v>52</v>
      </c>
    </row>
    <row r="6" spans="1:8" x14ac:dyDescent="0.55000000000000004">
      <c r="A6" s="30" t="s">
        <v>28</v>
      </c>
      <c r="B6" s="30"/>
      <c r="C6" s="30"/>
      <c r="D6" s="30"/>
      <c r="E6" s="30"/>
      <c r="H6" t="s">
        <v>53</v>
      </c>
    </row>
    <row r="7" spans="1:8" x14ac:dyDescent="0.55000000000000004">
      <c r="A7" s="30" t="s">
        <v>10</v>
      </c>
      <c r="B7" s="30"/>
      <c r="C7" s="30"/>
      <c r="D7" s="30"/>
      <c r="E7" s="30"/>
      <c r="H7" t="s">
        <v>54</v>
      </c>
    </row>
    <row r="8" spans="1:8" x14ac:dyDescent="0.55000000000000004">
      <c r="A8" s="30" t="s">
        <v>15</v>
      </c>
      <c r="B8" s="30"/>
      <c r="C8" s="30"/>
      <c r="D8" s="30"/>
      <c r="E8" s="30"/>
    </row>
    <row r="9" spans="1:8" x14ac:dyDescent="0.55000000000000004">
      <c r="A9" s="30" t="s">
        <v>23</v>
      </c>
      <c r="B9" s="30"/>
      <c r="C9" s="30"/>
      <c r="D9" s="30"/>
      <c r="E9" s="30"/>
    </row>
    <row r="10" spans="1:8" x14ac:dyDescent="0.55000000000000004">
      <c r="A10" s="30" t="s">
        <v>12</v>
      </c>
      <c r="B10" s="30"/>
      <c r="C10" s="30"/>
      <c r="D10" s="30"/>
      <c r="E10" s="30"/>
    </row>
    <row r="11" spans="1:8" x14ac:dyDescent="0.55000000000000004">
      <c r="A11" s="30" t="s">
        <v>21</v>
      </c>
      <c r="B11" s="30"/>
      <c r="C11" s="30"/>
      <c r="D11" s="30"/>
      <c r="E11" s="30"/>
    </row>
    <row r="12" spans="1:8" x14ac:dyDescent="0.55000000000000004">
      <c r="A12" s="30" t="s">
        <v>16</v>
      </c>
      <c r="B12" s="30"/>
      <c r="C12" s="30"/>
      <c r="D12" s="30"/>
      <c r="E12" s="30"/>
    </row>
    <row r="13" spans="1:8" x14ac:dyDescent="0.55000000000000004">
      <c r="A13" s="30" t="s">
        <v>27</v>
      </c>
      <c r="B13" s="31"/>
      <c r="C13" s="31"/>
      <c r="D13" s="31"/>
      <c r="E13" s="31"/>
    </row>
    <row r="14" spans="1:8" x14ac:dyDescent="0.55000000000000004">
      <c r="A14" s="30" t="s">
        <v>22</v>
      </c>
      <c r="B14" s="30"/>
      <c r="C14" s="30"/>
      <c r="D14" s="30"/>
      <c r="E14" s="30"/>
    </row>
    <row r="15" spans="1:8" x14ac:dyDescent="0.55000000000000004">
      <c r="A15" s="30" t="s">
        <v>14</v>
      </c>
      <c r="B15" s="30"/>
      <c r="C15" s="30"/>
      <c r="D15" s="30"/>
      <c r="E15" s="30"/>
    </row>
    <row r="16" spans="1:8" x14ac:dyDescent="0.55000000000000004">
      <c r="A16" s="30" t="s">
        <v>18</v>
      </c>
      <c r="B16" s="30"/>
      <c r="C16" s="30"/>
      <c r="D16" s="30"/>
      <c r="E16" s="30"/>
    </row>
    <row r="17" spans="1:6" x14ac:dyDescent="0.55000000000000004">
      <c r="A17" s="30" t="s">
        <v>19</v>
      </c>
      <c r="B17" s="30"/>
      <c r="C17" s="30"/>
      <c r="D17" s="30"/>
      <c r="E17" s="30"/>
    </row>
    <row r="18" spans="1:6" x14ac:dyDescent="0.55000000000000004">
      <c r="A18" s="30" t="s">
        <v>24</v>
      </c>
      <c r="B18" s="30"/>
      <c r="C18" s="30"/>
      <c r="D18" s="30"/>
      <c r="E18" s="30"/>
    </row>
    <row r="19" spans="1:6" x14ac:dyDescent="0.55000000000000004">
      <c r="A19" s="30" t="s">
        <v>67</v>
      </c>
      <c r="B19" s="30"/>
      <c r="C19" s="30"/>
      <c r="D19" s="30"/>
      <c r="E19" s="30"/>
    </row>
    <row r="20" spans="1:6" x14ac:dyDescent="0.55000000000000004">
      <c r="A20" s="30" t="s">
        <v>20</v>
      </c>
      <c r="B20" s="30"/>
      <c r="C20" s="30"/>
      <c r="D20" s="30"/>
      <c r="E20" s="30"/>
    </row>
    <row r="21" spans="1:6" x14ac:dyDescent="0.55000000000000004">
      <c r="A21" s="30" t="s">
        <v>11</v>
      </c>
      <c r="B21" s="30"/>
      <c r="C21" s="30"/>
      <c r="D21" s="30"/>
      <c r="E21" s="30"/>
      <c r="F21" s="30"/>
    </row>
    <row r="22" spans="1:6" x14ac:dyDescent="0.55000000000000004">
      <c r="A22" s="30" t="s">
        <v>13</v>
      </c>
      <c r="B22" s="30"/>
      <c r="C22" s="30"/>
      <c r="D22" s="30"/>
      <c r="E22" s="30"/>
    </row>
    <row r="23" spans="1:6" x14ac:dyDescent="0.55000000000000004">
      <c r="A23" s="30" t="s">
        <v>81</v>
      </c>
    </row>
  </sheetData>
  <sheetProtection algorithmName="SHA-512" hashValue="Sh6sxMrHkp58Uu9vBHeVF1a/0dlwGznYg7nyYi8b+LsX5h1VXf7SDr6HNtkIMsYJQlnbOP58SgZxccnAXdVyEQ==" saltValue="Ic86nead4b0eRh6UOoKILg==" spinCount="100000" sheet="1" objects="1" scenarios="1" selectLockedCells="1" selectUnlockedCells="1"/>
  <sortState xmlns:xlrd2="http://schemas.microsoft.com/office/spreadsheetml/2017/richdata2" ref="A5:F22">
    <sortCondition ref="A5:A22"/>
  </sortState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EVENT INFO</vt:lpstr>
      <vt:lpstr>INCOME</vt:lpstr>
      <vt:lpstr>EXPENSE</vt:lpstr>
      <vt:lpstr>PROFIT &amp; LOSS</vt:lpstr>
      <vt:lpstr>Financial Report Checklist</vt:lpstr>
      <vt:lpstr>Dropdown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Heiserman</dc:creator>
  <cp:lastModifiedBy>Susan Heiserman</cp:lastModifiedBy>
  <cp:lastPrinted>2022-12-16T16:02:39Z</cp:lastPrinted>
  <dcterms:created xsi:type="dcterms:W3CDTF">2022-07-18T17:17:20Z</dcterms:created>
  <dcterms:modified xsi:type="dcterms:W3CDTF">2023-11-17T20:23:34Z</dcterms:modified>
</cp:coreProperties>
</file>